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405" windowHeight="9030" tabRatio="759" firstSheet="1" activeTab="4"/>
  </bookViews>
  <sheets>
    <sheet name="nasazení" sheetId="1" state="veryHidden" r:id="rId1"/>
    <sheet name="muzi" sheetId="2" r:id="rId2"/>
    <sheet name="zeny" sheetId="3" r:id="rId3"/>
    <sheet name="senioři" sheetId="4" r:id="rId4"/>
    <sheet name="seniorky" sheetId="5" r:id="rId5"/>
    <sheet name="vysledky_komplet" sheetId="6" state="very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<sst xmlns="http://schemas.openxmlformats.org/spreadsheetml/2006/main" count="691" uniqueCount="167">
  <si>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</si>
  <si>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</si>
  <si>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</si>
  <si>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</si>
  <si>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</si>
  <si>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</si>
  <si>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</si>
  <si>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</si>
  <si>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</si>
  <si>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</si>
  <si>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</si>
  <si>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</si>
  <si>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</si>
  <si>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Hlavní rozhodčí:</t>
  </si>
  <si>
    <t>Rozhodčí:</t>
  </si>
  <si>
    <t>Ředitel turnaje:</t>
  </si>
  <si>
    <t>Datum:</t>
  </si>
  <si>
    <t>Kuželna:</t>
  </si>
  <si>
    <t>MUŽI</t>
  </si>
  <si>
    <t>ŽENY</t>
  </si>
  <si>
    <t>SENIORKY</t>
  </si>
  <si>
    <t>SENIOŘI</t>
  </si>
  <si>
    <t>SKK Rokycany</t>
  </si>
  <si>
    <t>DOROSTENCI</t>
  </si>
  <si>
    <t>JUNIOŘI</t>
  </si>
  <si>
    <t>Poř.</t>
  </si>
  <si>
    <t>KVALIFIKACE</t>
  </si>
  <si>
    <t>JUNIORKY</t>
  </si>
  <si>
    <t>DOROSTENKY</t>
  </si>
  <si>
    <t>ŽÁCI</t>
  </si>
  <si>
    <t>ŽÁKYNĚ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</si>
  <si>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</si>
  <si>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</si>
  <si>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</si>
  <si>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</si>
  <si>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</si>
  <si>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</si>
  <si>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</si>
  <si>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</si>
  <si>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</si>
  <si>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</si>
  <si>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</si>
  <si>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</si>
  <si>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Slavoj Plzeň</t>
  </si>
  <si>
    <t>TJ Baník Stříbro</t>
  </si>
  <si>
    <t>TJ Slavoj Plzeň</t>
  </si>
  <si>
    <t>TJ Havlovice</t>
  </si>
  <si>
    <t>CB Dobřany</t>
  </si>
  <si>
    <t>Kuželny</t>
  </si>
  <si>
    <t>termíny</t>
  </si>
  <si>
    <t>kategorie</t>
  </si>
  <si>
    <t>Muži</t>
  </si>
  <si>
    <t>Ženy</t>
  </si>
  <si>
    <t>Senioři</t>
  </si>
  <si>
    <t>Seniorky</t>
  </si>
  <si>
    <t>Junioři</t>
  </si>
  <si>
    <t>Juniorky</t>
  </si>
  <si>
    <t>Dorostenci</t>
  </si>
  <si>
    <t>Dorostenky</t>
  </si>
  <si>
    <t>SK Škoda Plzeň</t>
  </si>
  <si>
    <t xml:space="preserve"> Mladší žactvo</t>
  </si>
  <si>
    <t>Na MČR postupuje 2 nejlepší hráčky. MČR se hraje 5.-6.5.2011 v Teplé.</t>
  </si>
  <si>
    <t>Na MČR postupuje se nepostupuje</t>
  </si>
  <si>
    <t>St. žáci</t>
  </si>
  <si>
    <t>St. žákyně</t>
  </si>
  <si>
    <t>Ml. žactvo</t>
  </si>
  <si>
    <t>Na MČR popstupuje 6 nejlepších hráčů. MČR se hraje 5.- 6. 5. 2013  na Kuželně Škody Plzeň .</t>
  </si>
  <si>
    <t>Na MČR postupují 2 nejlepší hráčky. MČR se hraje 5.-6.5.2013 v Podbořanech.</t>
  </si>
  <si>
    <t>Na MČR postupují 3 nejlepší hráčky. MČR se hraje 5.-6.5.2013 v Jičíně.</t>
  </si>
  <si>
    <t>Na MČR postupují  3 nejlepší hráči. MČR se hraje 5.-6. 5.2013 v Dobřanech.</t>
  </si>
  <si>
    <t>Na MČR postupují 2 nejlepší hráči. MČR se hraje 5.-6. 5.2013 v Rokycanech.</t>
  </si>
  <si>
    <t>Na MČR postupují 3 nejlepší hráči. MČR se hraje 28.4.-29.4.2013 ve Vracově.</t>
  </si>
  <si>
    <t>Na MČR postupují nejlepší hráčka. MČR se hraje 28.4.-29.4.2013 v Dačicích.</t>
  </si>
  <si>
    <t>Na MČR postupují nejlepší hráčka. MČR se hraje 28.4.-29.4.2013 v Pelhřimově.</t>
  </si>
  <si>
    <r>
      <t xml:space="preserve">Na MČR postupují nejlepší hráčka. MČR se hraje 28.4.-29.4.2013 v </t>
    </r>
    <r>
      <rPr>
        <b/>
        <i/>
        <sz val="12"/>
        <color indexed="10"/>
        <rFont val="Arial Narrow"/>
        <family val="2"/>
      </rPr>
      <t>Jihlavě.</t>
    </r>
  </si>
  <si>
    <t>LUKÁŠOVÁ Ivana</t>
  </si>
  <si>
    <t>KRÁKOROVÁ Terezie</t>
  </si>
  <si>
    <t>TJ Sokol Plzeň V</t>
  </si>
  <si>
    <t>Mistrovství Plzeňského kraje 2014, kategorie:</t>
  </si>
  <si>
    <t>TJ. Sokol Kdyně</t>
  </si>
  <si>
    <t>1.2.2014</t>
  </si>
  <si>
    <t>FIŠER Josef ml.</t>
  </si>
  <si>
    <t>WAGNER Milan</t>
  </si>
  <si>
    <t>T.J.Sokol Plzeň V</t>
  </si>
  <si>
    <t>PROKŮPEK Martin</t>
  </si>
  <si>
    <t>KUČERA Petr</t>
  </si>
  <si>
    <t>TJ Dobřany</t>
  </si>
  <si>
    <t>FARA Petr</t>
  </si>
  <si>
    <t>BALOUN Jiří</t>
  </si>
  <si>
    <t>SK Škoda VS Plzeň</t>
  </si>
  <si>
    <t>ŠPELINA Vojtěch</t>
  </si>
  <si>
    <t>OPATRNÝ Jiří</t>
  </si>
  <si>
    <t>LIPCHAVSKÝ Roman</t>
  </si>
  <si>
    <t>HARMÁČEK Petr</t>
  </si>
  <si>
    <t>PROVAZNÍK Martin</t>
  </si>
  <si>
    <t>VRABEC Milan</t>
  </si>
  <si>
    <t>ŘÍHÁNEK Pavel</t>
  </si>
  <si>
    <t>KOUBSKÝ Jan</t>
  </si>
  <si>
    <t>TJ Sokol Kdyně</t>
  </si>
  <si>
    <t>Kuželky Holýšov</t>
  </si>
  <si>
    <t>Sokol Újezd sv. Kříže</t>
  </si>
  <si>
    <t>KUŽELÍK Václav</t>
  </si>
  <si>
    <t>SVOBODA Milan</t>
  </si>
  <si>
    <t>TICHÁČEK Adam</t>
  </si>
  <si>
    <t>MACHÁLEK David</t>
  </si>
  <si>
    <t>PIVOŇKA Roman</t>
  </si>
  <si>
    <t>PYTLÍK Roman</t>
  </si>
  <si>
    <t>PYTLÍK Viktor</t>
  </si>
  <si>
    <t>TJ Sokol Díly</t>
  </si>
  <si>
    <t>SÝKOROVÁ Šárka</t>
  </si>
  <si>
    <t>FINDEJSOVÁ Lenka</t>
  </si>
  <si>
    <t>TROCHOVÁ Lucie</t>
  </si>
  <si>
    <t>PROVAZNÍKOVÁ Zuzana</t>
  </si>
  <si>
    <t>TOMANOVÁ Dana</t>
  </si>
  <si>
    <t>KNOPFOVÁ Václava</t>
  </si>
  <si>
    <t>KOTALOVÁ Eva</t>
  </si>
  <si>
    <t>KOUŘÍKOVÁ Iveta</t>
  </si>
  <si>
    <t>KRUMLOVÁ Jana</t>
  </si>
  <si>
    <t>KAPICOVÁ Dana</t>
  </si>
  <si>
    <t>HOMOLKA Zdeněk</t>
  </si>
  <si>
    <t>TJ Přeštice</t>
  </si>
  <si>
    <t>KONVÁŘ Karel</t>
  </si>
  <si>
    <t>ŠRAGA Vladimír</t>
  </si>
  <si>
    <t>VRANIAK Bernard</t>
  </si>
  <si>
    <t>ŠTEFFL Miroslav</t>
  </si>
  <si>
    <t>PAUCH Josef</t>
  </si>
  <si>
    <t>HOŘEJŠÍ Josef</t>
  </si>
  <si>
    <t>HARANČÍK Jaroslav</t>
  </si>
  <si>
    <t>VICHER Milan</t>
  </si>
  <si>
    <t>HRANÁČ Václav</t>
  </si>
  <si>
    <t>MÜLLER Michal</t>
  </si>
  <si>
    <t>SLOUP Otto</t>
  </si>
  <si>
    <t>SACHUNSKÝ Petr</t>
  </si>
  <si>
    <t>PELCMAN Libor</t>
  </si>
  <si>
    <t>VÍCHA Jiří</t>
  </si>
  <si>
    <t>LUKÁŠ Miroslav</t>
  </si>
  <si>
    <t>LÖFFELMANN Jaroslav</t>
  </si>
  <si>
    <t>ŠLAJER Stanislav</t>
  </si>
  <si>
    <t>JILEK Jaroslav</t>
  </si>
  <si>
    <t>PRAŠTIL Václav</t>
  </si>
  <si>
    <t>VRBA Petr</t>
  </si>
  <si>
    <t>PITTR Jaroslav</t>
  </si>
  <si>
    <t xml:space="preserve">KUŽELÍK Václav </t>
  </si>
  <si>
    <t>PIVOŇKA Jiří</t>
  </si>
  <si>
    <t>ZŮNA František</t>
  </si>
  <si>
    <t>MYSLÍK Jiří</t>
  </si>
  <si>
    <t>MÜLLEROVÁ Ljubica</t>
  </si>
  <si>
    <t>HOFREITROVÁ Hana</t>
  </si>
  <si>
    <t>SVÁTOVÁ Vladislava</t>
  </si>
  <si>
    <t>LÖFFELMANNOVÁ Jaroslava</t>
  </si>
  <si>
    <t>KUŽELKOVÁ Jana</t>
  </si>
  <si>
    <t>KALOUSOVÁ Hana</t>
  </si>
  <si>
    <t>BRADÁČOVÁ Jana</t>
  </si>
  <si>
    <t>HORNOVÁ Olga</t>
  </si>
  <si>
    <t>SVOBODA Petr</t>
  </si>
  <si>
    <t>KALOUS Pavel</t>
  </si>
  <si>
    <t>KOTROUŠOVÁ Jana</t>
  </si>
  <si>
    <t>CINKOVÁ Libuše</t>
  </si>
  <si>
    <t>PEJSAR Jaroslav</t>
  </si>
  <si>
    <t>RÁDL Jiří</t>
  </si>
  <si>
    <t>BOK Karel</t>
  </si>
  <si>
    <t>ŘÍHÁNEK Václav</t>
  </si>
  <si>
    <t>KOLAŘÍK Miloslav</t>
  </si>
  <si>
    <t>GÖTZ Jiří</t>
  </si>
  <si>
    <t>Wohlmuth David</t>
  </si>
  <si>
    <t>Dienstbier Josef</t>
  </si>
  <si>
    <t>Novák Jaroslav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</si>
</sst>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sz val="11"/>
      <name val="Times New Roman"/>
      <family val="1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Narrow"/>
      <family val="2"/>
    </font>
    <font>
      <b/>
      <sz val="14"/>
      <color indexed="12"/>
      <name val="Times New Roman"/>
      <family val="1"/>
    </font>
    <font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Narrow"/>
      <family val="2"/>
    </font>
    <font>
      <b/>
      <sz val="14"/>
      <color rgb="FF0000FF"/>
      <name val="Times New Roman"/>
      <family val="1"/>
    </font>
    <font>
      <sz val="11"/>
      <color rgb="FFFF0000"/>
      <name val="Arial Narrow"/>
      <family val="2"/>
    </font>
    <font>
      <b/>
      <sz val="11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medium"/>
      <top/>
      <bottom style="hair"/>
    </border>
    <border>
      <left/>
      <right style="hair"/>
      <top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medium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/>
      <right style="hair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/>
    </border>
    <border>
      <left style="medium"/>
      <right/>
      <top/>
      <bottom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hair"/>
      <top style="hair"/>
      <bottom style="hair">
        <color indexed="8"/>
      </bottom>
    </border>
    <border>
      <left style="hair"/>
      <right style="medium"/>
      <top style="hair"/>
      <bottom style="hair">
        <color indexed="8"/>
      </bottom>
    </border>
    <border>
      <left style="medium"/>
      <right style="hair"/>
      <top style="hair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/>
      <right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thin"/>
      <right style="medium"/>
      <top/>
      <bottom style="double"/>
    </border>
    <border>
      <left/>
      <right style="hair"/>
      <top/>
      <bottom style="double"/>
    </border>
    <border>
      <left style="hair"/>
      <right style="medium"/>
      <top>
        <color indexed="63"/>
      </top>
      <bottom style="hair"/>
    </border>
    <border>
      <left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medium"/>
      <right style="hair"/>
      <top style="thin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 locked="0"/>
    </xf>
    <xf numFmtId="0" fontId="9" fillId="34" borderId="26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9" xfId="46" applyFont="1" applyFill="1" applyBorder="1" applyAlignment="1">
      <alignment vertical="center"/>
      <protection/>
    </xf>
    <xf numFmtId="0" fontId="17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9" fillId="0" borderId="12" xfId="4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9" fillId="0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12" fillId="0" borderId="17" xfId="46" applyFont="1" applyFill="1" applyBorder="1" applyAlignment="1">
      <alignment horizontal="center" vertical="center"/>
      <protection/>
    </xf>
    <xf numFmtId="0" fontId="67" fillId="0" borderId="30" xfId="46" applyFont="1" applyFill="1" applyBorder="1" applyAlignment="1">
      <alignment horizontal="center" vertical="center"/>
      <protection/>
    </xf>
    <xf numFmtId="164" fontId="67" fillId="0" borderId="31" xfId="46" applyNumberFormat="1" applyFont="1" applyFill="1" applyBorder="1" applyAlignment="1" applyProtection="1">
      <alignment horizontal="center" vertical="center"/>
      <protection locked="0"/>
    </xf>
    <xf numFmtId="0" fontId="67" fillId="0" borderId="30" xfId="46" applyFont="1" applyFill="1" applyBorder="1" applyAlignment="1" applyProtection="1">
      <alignment horizontal="center" vertical="center"/>
      <protection locked="0"/>
    </xf>
    <xf numFmtId="0" fontId="67" fillId="0" borderId="32" xfId="46" applyFont="1" applyFill="1" applyBorder="1" applyAlignment="1" applyProtection="1">
      <alignment horizontal="center" vertical="center"/>
      <protection locked="0"/>
    </xf>
    <xf numFmtId="0" fontId="67" fillId="0" borderId="31" xfId="46" applyFont="1" applyFill="1" applyBorder="1" applyAlignment="1" applyProtection="1">
      <alignment horizontal="center" vertical="center"/>
      <protection locked="0"/>
    </xf>
    <xf numFmtId="0" fontId="67" fillId="0" borderId="33" xfId="46" applyFont="1" applyFill="1" applyBorder="1" applyAlignment="1" applyProtection="1">
      <alignment horizontal="center" vertical="center"/>
      <protection/>
    </xf>
    <xf numFmtId="0" fontId="67" fillId="0" borderId="34" xfId="46" applyFont="1" applyFill="1" applyBorder="1" applyAlignment="1" applyProtection="1">
      <alignment horizontal="center" vertical="center"/>
      <protection/>
    </xf>
    <xf numFmtId="0" fontId="67" fillId="0" borderId="32" xfId="46" applyFont="1" applyFill="1" applyBorder="1" applyAlignment="1" applyProtection="1">
      <alignment horizontal="center" vertical="center"/>
      <protection/>
    </xf>
    <xf numFmtId="0" fontId="67" fillId="0" borderId="31" xfId="46" applyFont="1" applyFill="1" applyBorder="1" applyAlignment="1" applyProtection="1">
      <alignment horizontal="center" vertical="center"/>
      <protection/>
    </xf>
    <xf numFmtId="0" fontId="67" fillId="0" borderId="30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 applyProtection="1">
      <alignment horizontal="left" vertical="center" indent="1"/>
      <protection locked="0"/>
    </xf>
    <xf numFmtId="164" fontId="2" fillId="0" borderId="22" xfId="46" applyNumberFormat="1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 locked="0"/>
    </xf>
    <xf numFmtId="0" fontId="2" fillId="0" borderId="18" xfId="46" applyFont="1" applyFill="1" applyBorder="1" applyAlignment="1" applyProtection="1">
      <alignment horizontal="center" vertical="center"/>
      <protection locked="0"/>
    </xf>
    <xf numFmtId="0" fontId="2" fillId="0" borderId="22" xfId="46" applyFont="1" applyFill="1" applyBorder="1" applyAlignment="1" applyProtection="1">
      <alignment horizontal="center" vertical="center"/>
      <protection locked="0"/>
    </xf>
    <xf numFmtId="0" fontId="18" fillId="0" borderId="35" xfId="46" applyFont="1" applyFill="1" applyBorder="1" applyAlignment="1" applyProtection="1">
      <alignment horizontal="center" vertical="center"/>
      <protection/>
    </xf>
    <xf numFmtId="0" fontId="10" fillId="0" borderId="36" xfId="46" applyFont="1" applyFill="1" applyBorder="1" applyAlignment="1" applyProtection="1">
      <alignment horizontal="center" vertical="center"/>
      <protection/>
    </xf>
    <xf numFmtId="0" fontId="10" fillId="0" borderId="18" xfId="46" applyFont="1" applyFill="1" applyBorder="1" applyAlignment="1" applyProtection="1">
      <alignment horizontal="center" vertical="center"/>
      <protection/>
    </xf>
    <xf numFmtId="0" fontId="10" fillId="0" borderId="22" xfId="46" applyFont="1" applyFill="1" applyBorder="1" applyAlignment="1" applyProtection="1">
      <alignment horizontal="center" vertical="center"/>
      <protection/>
    </xf>
    <xf numFmtId="0" fontId="10" fillId="0" borderId="10" xfId="46" applyFont="1" applyFill="1" applyBorder="1" applyAlignment="1" applyProtection="1">
      <alignment horizontal="center" vertical="center"/>
      <protection/>
    </xf>
    <xf numFmtId="0" fontId="2" fillId="0" borderId="37" xfId="46" applyFont="1" applyFill="1" applyBorder="1" applyAlignment="1">
      <alignment horizontal="center" vertical="center"/>
      <protection/>
    </xf>
    <xf numFmtId="0" fontId="2" fillId="0" borderId="38" xfId="46" applyFont="1" applyFill="1" applyBorder="1" applyAlignment="1" applyProtection="1">
      <alignment horizontal="left" vertical="center" indent="1"/>
      <protection locked="0"/>
    </xf>
    <xf numFmtId="164" fontId="2" fillId="0" borderId="39" xfId="46" applyNumberFormat="1" applyFont="1" applyFill="1" applyBorder="1" applyAlignment="1" applyProtection="1">
      <alignment horizontal="center" vertical="center"/>
      <protection locked="0"/>
    </xf>
    <xf numFmtId="0" fontId="2" fillId="0" borderId="37" xfId="46" applyFont="1" applyFill="1" applyBorder="1" applyAlignment="1" applyProtection="1">
      <alignment horizontal="center" vertical="center"/>
      <protection locked="0"/>
    </xf>
    <xf numFmtId="0" fontId="2" fillId="0" borderId="38" xfId="46" applyFont="1" applyFill="1" applyBorder="1" applyAlignment="1" applyProtection="1">
      <alignment horizontal="center" vertical="center"/>
      <protection locked="0"/>
    </xf>
    <xf numFmtId="0" fontId="2" fillId="0" borderId="39" xfId="46" applyFont="1" applyFill="1" applyBorder="1" applyAlignment="1" applyProtection="1">
      <alignment horizontal="center" vertical="center"/>
      <protection locked="0"/>
    </xf>
    <xf numFmtId="0" fontId="18" fillId="0" borderId="40" xfId="46" applyFont="1" applyFill="1" applyBorder="1" applyAlignment="1" applyProtection="1">
      <alignment horizontal="center" vertical="center"/>
      <protection/>
    </xf>
    <xf numFmtId="0" fontId="10" fillId="0" borderId="41" xfId="46" applyFont="1" applyFill="1" applyBorder="1" applyAlignment="1" applyProtection="1">
      <alignment horizontal="center" vertical="center"/>
      <protection/>
    </xf>
    <xf numFmtId="0" fontId="10" fillId="0" borderId="38" xfId="46" applyFont="1" applyFill="1" applyBorder="1" applyAlignment="1" applyProtection="1">
      <alignment horizontal="center" vertical="center"/>
      <protection/>
    </xf>
    <xf numFmtId="0" fontId="10" fillId="0" borderId="39" xfId="46" applyFont="1" applyFill="1" applyBorder="1" applyAlignment="1" applyProtection="1">
      <alignment horizontal="center" vertical="center"/>
      <protection/>
    </xf>
    <xf numFmtId="0" fontId="10" fillId="0" borderId="37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2" fillId="0" borderId="0" xfId="46" applyFont="1" applyFill="1" applyBorder="1" applyAlignment="1" applyProtection="1">
      <alignment horizontal="center" vertical="center"/>
      <protection locked="0"/>
    </xf>
    <xf numFmtId="0" fontId="18" fillId="0" borderId="0" xfId="46" applyFont="1" applyFill="1" applyBorder="1" applyAlignment="1" applyProtection="1">
      <alignment horizontal="center" vertical="center"/>
      <protection/>
    </xf>
    <xf numFmtId="0" fontId="10" fillId="0" borderId="0" xfId="46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0" fontId="19" fillId="0" borderId="0" xfId="46" applyFont="1" applyFill="1" applyBorder="1" applyAlignment="1" applyProtection="1">
      <alignment horizontal="left" vertical="center" indent="1"/>
      <protection locked="0"/>
    </xf>
    <xf numFmtId="0" fontId="2" fillId="0" borderId="0" xfId="46" applyFont="1" applyFill="1" applyBorder="1" applyAlignment="1">
      <alignment horizontal="left" vertical="center" indent="1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5" fillId="0" borderId="35" xfId="46" applyFont="1" applyFill="1" applyBorder="1" applyAlignment="1" applyProtection="1">
      <alignment horizontal="center" vertical="center"/>
      <protection/>
    </xf>
    <xf numFmtId="0" fontId="5" fillId="0" borderId="40" xfId="46" applyFont="1" applyFill="1" applyBorder="1" applyAlignment="1" applyProtection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/>
      <protection/>
    </xf>
    <xf numFmtId="0" fontId="2" fillId="0" borderId="0" xfId="46" applyFont="1" applyFill="1" applyAlignment="1">
      <alignment horizontal="left" vertical="center" indent="1"/>
      <protection/>
    </xf>
    <xf numFmtId="164" fontId="2" fillId="0" borderId="0" xfId="46" applyNumberFormat="1" applyFont="1" applyFill="1" applyAlignment="1">
      <alignment horizontal="center" vertical="center"/>
      <protection/>
    </xf>
    <xf numFmtId="0" fontId="0" fillId="0" borderId="0" xfId="46" applyFill="1">
      <alignment/>
      <protection/>
    </xf>
    <xf numFmtId="0" fontId="14" fillId="0" borderId="0" xfId="46" applyFont="1" applyFill="1" applyBorder="1" applyAlignment="1">
      <alignment vertical="center"/>
      <protection/>
    </xf>
    <xf numFmtId="0" fontId="16" fillId="0" borderId="0" xfId="46" applyFont="1" applyFill="1" applyBorder="1" applyAlignment="1">
      <alignment vertical="center"/>
      <protection/>
    </xf>
    <xf numFmtId="0" fontId="67" fillId="34" borderId="23" xfId="0" applyFont="1" applyFill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horizontal="center" vertical="center"/>
      <protection/>
    </xf>
    <xf numFmtId="0" fontId="67" fillId="0" borderId="42" xfId="46" applyFont="1" applyFill="1" applyBorder="1" applyAlignment="1">
      <alignment horizontal="center" vertical="center"/>
      <protection/>
    </xf>
    <xf numFmtId="0" fontId="2" fillId="0" borderId="42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 applyProtection="1">
      <alignment horizontal="left" vertical="center" indent="1"/>
      <protection locked="0"/>
    </xf>
    <xf numFmtId="0" fontId="16" fillId="0" borderId="29" xfId="4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35" borderId="0" xfId="0" applyFont="1" applyFill="1" applyBorder="1" applyAlignment="1">
      <alignment horizontal="right" vertical="center" indent="1"/>
    </xf>
    <xf numFmtId="0" fontId="0" fillId="35" borderId="43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left" indent="1"/>
    </xf>
    <xf numFmtId="49" fontId="0" fillId="0" borderId="0" xfId="0" applyNumberFormat="1" applyFont="1" applyAlignment="1">
      <alignment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25" xfId="46" applyFont="1" applyFill="1" applyBorder="1" applyAlignment="1">
      <alignment horizontal="center" vertical="center"/>
      <protection/>
    </xf>
    <xf numFmtId="0" fontId="9" fillId="0" borderId="26" xfId="46" applyFont="1" applyFill="1" applyBorder="1" applyAlignment="1">
      <alignment horizontal="center" vertical="center"/>
      <protection/>
    </xf>
    <xf numFmtId="0" fontId="9" fillId="0" borderId="27" xfId="46" applyFont="1" applyFill="1" applyBorder="1" applyAlignment="1">
      <alignment horizontal="center" vertical="center"/>
      <protection/>
    </xf>
    <xf numFmtId="0" fontId="9" fillId="0" borderId="28" xfId="46" applyFont="1" applyFill="1" applyBorder="1" applyAlignment="1">
      <alignment horizontal="center" vertical="center"/>
      <protection/>
    </xf>
    <xf numFmtId="0" fontId="9" fillId="0" borderId="44" xfId="46" applyFont="1" applyFill="1" applyBorder="1" applyAlignment="1">
      <alignment horizontal="center" vertical="center"/>
      <protection/>
    </xf>
    <xf numFmtId="0" fontId="12" fillId="0" borderId="45" xfId="46" applyFont="1" applyFill="1" applyBorder="1" applyAlignment="1">
      <alignment horizontal="center" vertical="center"/>
      <protection/>
    </xf>
    <xf numFmtId="0" fontId="67" fillId="0" borderId="46" xfId="46" applyFont="1" applyFill="1" applyBorder="1" applyAlignment="1" applyProtection="1">
      <alignment horizontal="center" vertical="center"/>
      <protection/>
    </xf>
    <xf numFmtId="0" fontId="67" fillId="0" borderId="47" xfId="46" applyFont="1" applyFill="1" applyBorder="1" applyAlignment="1" applyProtection="1">
      <alignment horizontal="center" vertical="center"/>
      <protection/>
    </xf>
    <xf numFmtId="0" fontId="68" fillId="0" borderId="47" xfId="46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/>
      <protection/>
    </xf>
    <xf numFmtId="0" fontId="2" fillId="0" borderId="18" xfId="46" applyFont="1" applyFill="1" applyBorder="1" applyAlignment="1" applyProtection="1">
      <alignment horizontal="center" vertical="center"/>
      <protection/>
    </xf>
    <xf numFmtId="0" fontId="2" fillId="0" borderId="37" xfId="46" applyFont="1" applyFill="1" applyBorder="1" applyAlignment="1" applyProtection="1">
      <alignment horizontal="center" vertical="center"/>
      <protection/>
    </xf>
    <xf numFmtId="0" fontId="2" fillId="0" borderId="38" xfId="46" applyFont="1" applyFill="1" applyBorder="1" applyAlignment="1" applyProtection="1">
      <alignment horizontal="center" vertical="center"/>
      <protection/>
    </xf>
    <xf numFmtId="0" fontId="2" fillId="0" borderId="32" xfId="46" applyFont="1" applyFill="1" applyBorder="1" applyAlignment="1" applyProtection="1">
      <alignment horizontal="left" vertical="center" indent="1"/>
      <protection/>
    </xf>
    <xf numFmtId="0" fontId="2" fillId="0" borderId="18" xfId="46" applyFont="1" applyFill="1" applyBorder="1" applyAlignment="1" applyProtection="1">
      <alignment horizontal="left" vertical="center" indent="1"/>
      <protection/>
    </xf>
    <xf numFmtId="0" fontId="2" fillId="0" borderId="38" xfId="46" applyFont="1" applyFill="1" applyBorder="1" applyAlignment="1" applyProtection="1">
      <alignment horizontal="left" vertical="center" indent="1"/>
      <protection/>
    </xf>
    <xf numFmtId="0" fontId="67" fillId="0" borderId="48" xfId="46" applyFont="1" applyFill="1" applyBorder="1" applyAlignment="1">
      <alignment horizontal="center" vertical="center"/>
      <protection/>
    </xf>
    <xf numFmtId="0" fontId="67" fillId="0" borderId="49" xfId="46" applyFont="1" applyFill="1" applyBorder="1" applyAlignment="1">
      <alignment horizontal="center" vertical="center"/>
      <protection/>
    </xf>
    <xf numFmtId="0" fontId="2" fillId="0" borderId="49" xfId="46" applyFont="1" applyFill="1" applyBorder="1" applyAlignment="1">
      <alignment horizontal="center" vertical="center"/>
      <protection/>
    </xf>
    <xf numFmtId="0" fontId="2" fillId="0" borderId="50" xfId="46" applyFont="1" applyFill="1" applyBorder="1" applyAlignment="1">
      <alignment horizontal="center" vertical="center"/>
      <protection/>
    </xf>
    <xf numFmtId="0" fontId="2" fillId="0" borderId="30" xfId="46" applyFont="1" applyFill="1" applyBorder="1" applyAlignment="1" applyProtection="1">
      <alignment horizontal="left" vertical="center" indent="1"/>
      <protection/>
    </xf>
    <xf numFmtId="0" fontId="2" fillId="0" borderId="46" xfId="46" applyFont="1" applyFill="1" applyBorder="1" applyAlignment="1" applyProtection="1">
      <alignment horizontal="left" vertical="center" indent="1"/>
      <protection/>
    </xf>
    <xf numFmtId="0" fontId="2" fillId="0" borderId="10" xfId="46" applyFont="1" applyFill="1" applyBorder="1" applyAlignment="1" applyProtection="1">
      <alignment horizontal="left" vertical="center" indent="1"/>
      <protection/>
    </xf>
    <xf numFmtId="0" fontId="2" fillId="0" borderId="47" xfId="46" applyFont="1" applyFill="1" applyBorder="1" applyAlignment="1" applyProtection="1">
      <alignment horizontal="left" vertical="center" indent="1"/>
      <protection/>
    </xf>
    <xf numFmtId="0" fontId="2" fillId="0" borderId="37" xfId="46" applyFont="1" applyFill="1" applyBorder="1" applyAlignment="1" applyProtection="1">
      <alignment horizontal="left" vertical="center" indent="1"/>
      <protection/>
    </xf>
    <xf numFmtId="0" fontId="2" fillId="0" borderId="51" xfId="46" applyFont="1" applyFill="1" applyBorder="1" applyAlignment="1" applyProtection="1">
      <alignment horizontal="left" vertical="center" indent="1"/>
      <protection/>
    </xf>
    <xf numFmtId="0" fontId="2" fillId="0" borderId="30" xfId="46" applyFont="1" applyFill="1" applyBorder="1" applyAlignment="1" applyProtection="1">
      <alignment horizontal="center" vertical="center"/>
      <protection/>
    </xf>
    <xf numFmtId="166" fontId="2" fillId="0" borderId="47" xfId="46" applyNumberFormat="1" applyFont="1" applyFill="1" applyBorder="1" applyAlignment="1" applyProtection="1">
      <alignment horizontal="left" vertical="center" indent="1"/>
      <protection/>
    </xf>
    <xf numFmtId="0" fontId="67" fillId="0" borderId="30" xfId="46" applyFont="1" applyFill="1" applyBorder="1" applyAlignment="1" applyProtection="1">
      <alignment horizontal="left" vertical="center" indent="1"/>
      <protection/>
    </xf>
    <xf numFmtId="0" fontId="67" fillId="0" borderId="32" xfId="46" applyFont="1" applyFill="1" applyBorder="1" applyAlignment="1" applyProtection="1">
      <alignment horizontal="left" vertical="center" indent="1"/>
      <protection/>
    </xf>
    <xf numFmtId="0" fontId="67" fillId="0" borderId="46" xfId="46" applyFont="1" applyFill="1" applyBorder="1" applyAlignment="1" applyProtection="1">
      <alignment horizontal="left" vertical="center" indent="1"/>
      <protection/>
    </xf>
    <xf numFmtId="0" fontId="67" fillId="0" borderId="10" xfId="46" applyFont="1" applyFill="1" applyBorder="1" applyAlignment="1" applyProtection="1">
      <alignment horizontal="left" vertical="center" indent="1"/>
      <protection/>
    </xf>
    <xf numFmtId="0" fontId="67" fillId="0" borderId="18" xfId="46" applyFont="1" applyFill="1" applyBorder="1" applyAlignment="1" applyProtection="1">
      <alignment horizontal="left" vertical="center" indent="1"/>
      <protection/>
    </xf>
    <xf numFmtId="0" fontId="67" fillId="0" borderId="47" xfId="46" applyFont="1" applyFill="1" applyBorder="1" applyAlignment="1" applyProtection="1">
      <alignment horizontal="left" vertical="center" indent="1"/>
      <protection/>
    </xf>
    <xf numFmtId="0" fontId="69" fillId="0" borderId="10" xfId="46" applyFont="1" applyFill="1" applyBorder="1" applyAlignment="1" applyProtection="1">
      <alignment horizontal="center" vertical="center"/>
      <protection/>
    </xf>
    <xf numFmtId="0" fontId="69" fillId="0" borderId="18" xfId="46" applyFont="1" applyFill="1" applyBorder="1" applyAlignment="1" applyProtection="1">
      <alignment horizontal="center" vertical="center"/>
      <protection/>
    </xf>
    <xf numFmtId="0" fontId="69" fillId="0" borderId="30" xfId="46" applyFont="1" applyFill="1" applyBorder="1" applyAlignment="1" applyProtection="1">
      <alignment horizontal="center" vertical="center"/>
      <protection/>
    </xf>
    <xf numFmtId="0" fontId="69" fillId="0" borderId="32" xfId="46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67" fillId="0" borderId="30" xfId="0" applyFont="1" applyFill="1" applyBorder="1" applyAlignment="1" applyProtection="1">
      <alignment horizontal="left" vertical="center" indent="1"/>
      <protection/>
    </xf>
    <xf numFmtId="0" fontId="67" fillId="0" borderId="32" xfId="0" applyFont="1" applyFill="1" applyBorder="1" applyAlignment="1" applyProtection="1">
      <alignment horizontal="left" vertical="center" indent="1"/>
      <protection/>
    </xf>
    <xf numFmtId="0" fontId="67" fillId="0" borderId="46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47" xfId="0" applyFont="1" applyFill="1" applyBorder="1" applyAlignment="1" applyProtection="1">
      <alignment horizontal="left" vertical="center" indent="1"/>
      <protection/>
    </xf>
    <xf numFmtId="0" fontId="2" fillId="0" borderId="37" xfId="0" applyFont="1" applyFill="1" applyBorder="1" applyAlignment="1" applyProtection="1">
      <alignment horizontal="left" vertical="center" indent="1"/>
      <protection/>
    </xf>
    <xf numFmtId="0" fontId="2" fillId="0" borderId="38" xfId="0" applyFont="1" applyFill="1" applyBorder="1" applyAlignment="1" applyProtection="1">
      <alignment horizontal="left" vertical="center" indent="1"/>
      <protection/>
    </xf>
    <xf numFmtId="0" fontId="2" fillId="0" borderId="51" xfId="0" applyFont="1" applyFill="1" applyBorder="1" applyAlignment="1" applyProtection="1">
      <alignment horizontal="left" vertical="center" indent="1"/>
      <protection/>
    </xf>
    <xf numFmtId="0" fontId="2" fillId="0" borderId="10" xfId="46" applyFont="1" applyFill="1" applyBorder="1" applyAlignment="1" applyProtection="1">
      <alignment horizontal="left" vertical="center" indent="1"/>
      <protection locked="0"/>
    </xf>
    <xf numFmtId="164" fontId="2" fillId="0" borderId="47" xfId="46" applyNumberFormat="1" applyFont="1" applyFill="1" applyBorder="1" applyAlignment="1" applyProtection="1">
      <alignment horizontal="center" vertical="center"/>
      <protection locked="0"/>
    </xf>
    <xf numFmtId="0" fontId="2" fillId="0" borderId="37" xfId="46" applyFont="1" applyFill="1" applyBorder="1" applyAlignment="1" applyProtection="1">
      <alignment horizontal="left" vertical="center" indent="1"/>
      <protection locked="0"/>
    </xf>
    <xf numFmtId="164" fontId="2" fillId="0" borderId="51" xfId="46" applyNumberFormat="1" applyFont="1" applyFill="1" applyBorder="1" applyAlignment="1" applyProtection="1">
      <alignment horizontal="center" vertical="center"/>
      <protection locked="0"/>
    </xf>
    <xf numFmtId="0" fontId="3" fillId="0" borderId="47" xfId="46" applyFont="1" applyFill="1" applyBorder="1" applyAlignment="1" applyProtection="1">
      <alignment horizontal="center" vertical="center"/>
      <protection/>
    </xf>
    <xf numFmtId="0" fontId="2" fillId="0" borderId="52" xfId="46" applyFont="1" applyFill="1" applyBorder="1" applyAlignment="1">
      <alignment horizontal="center" vertical="center"/>
      <protection/>
    </xf>
    <xf numFmtId="0" fontId="2" fillId="0" borderId="48" xfId="46" applyFont="1" applyFill="1" applyBorder="1" applyAlignment="1">
      <alignment horizontal="center" vertical="center"/>
      <protection/>
    </xf>
    <xf numFmtId="0" fontId="2" fillId="0" borderId="32" xfId="46" applyFont="1" applyFill="1" applyBorder="1" applyAlignment="1" applyProtection="1">
      <alignment horizontal="center" vertical="center"/>
      <protection/>
    </xf>
    <xf numFmtId="0" fontId="3" fillId="0" borderId="46" xfId="46" applyFont="1" applyFill="1" applyBorder="1" applyAlignment="1" applyProtection="1">
      <alignment horizontal="center" vertical="center"/>
      <protection/>
    </xf>
    <xf numFmtId="0" fontId="3" fillId="0" borderId="51" xfId="46" applyFont="1" applyFill="1" applyBorder="1" applyAlignment="1" applyProtection="1">
      <alignment horizontal="center" vertical="center"/>
      <protection/>
    </xf>
    <xf numFmtId="0" fontId="68" fillId="0" borderId="51" xfId="46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left" vertical="center" indent="1"/>
      <protection/>
    </xf>
    <xf numFmtId="0" fontId="67" fillId="0" borderId="18" xfId="0" applyFont="1" applyFill="1" applyBorder="1" applyAlignment="1" applyProtection="1">
      <alignment horizontal="left" vertical="center" indent="1"/>
      <protection/>
    </xf>
    <xf numFmtId="0" fontId="67" fillId="0" borderId="47" xfId="0" applyFont="1" applyFill="1" applyBorder="1" applyAlignment="1" applyProtection="1">
      <alignment horizontal="left" vertical="center" indent="1"/>
      <protection/>
    </xf>
    <xf numFmtId="0" fontId="70" fillId="34" borderId="53" xfId="0" applyFont="1" applyFill="1" applyBorder="1" applyAlignment="1" applyProtection="1">
      <alignment horizontal="center" vertical="center"/>
      <protection/>
    </xf>
    <xf numFmtId="0" fontId="23" fillId="34" borderId="54" xfId="0" applyFont="1" applyFill="1" applyBorder="1" applyAlignment="1" applyProtection="1">
      <alignment horizontal="center" vertical="center"/>
      <protection locked="0"/>
    </xf>
    <xf numFmtId="0" fontId="23" fillId="34" borderId="55" xfId="0" applyFont="1" applyFill="1" applyBorder="1" applyAlignment="1" applyProtection="1">
      <alignment horizontal="center" vertical="center"/>
      <protection locked="0"/>
    </xf>
    <xf numFmtId="0" fontId="23" fillId="34" borderId="56" xfId="0" applyFont="1" applyFill="1" applyBorder="1" applyAlignment="1" applyProtection="1">
      <alignment horizontal="center" vertical="center"/>
      <protection locked="0"/>
    </xf>
    <xf numFmtId="0" fontId="20" fillId="34" borderId="53" xfId="0" applyFont="1" applyFill="1" applyBorder="1" applyAlignment="1" applyProtection="1">
      <alignment horizontal="center" vertical="center"/>
      <protection/>
    </xf>
    <xf numFmtId="0" fontId="23" fillId="34" borderId="57" xfId="0" applyFont="1" applyFill="1" applyBorder="1" applyAlignment="1" applyProtection="1">
      <alignment horizontal="center" vertical="center"/>
      <protection locked="0"/>
    </xf>
    <xf numFmtId="0" fontId="23" fillId="34" borderId="54" xfId="0" applyFont="1" applyFill="1" applyBorder="1" applyAlignment="1" applyProtection="1">
      <alignment horizontal="center" vertical="center"/>
      <protection/>
    </xf>
    <xf numFmtId="0" fontId="23" fillId="34" borderId="55" xfId="0" applyFont="1" applyFill="1" applyBorder="1" applyAlignment="1" applyProtection="1">
      <alignment horizontal="center" vertical="center"/>
      <protection/>
    </xf>
    <xf numFmtId="0" fontId="23" fillId="34" borderId="56" xfId="0" applyFont="1" applyFill="1" applyBorder="1" applyAlignment="1" applyProtection="1">
      <alignment horizontal="center" vertical="center"/>
      <protection/>
    </xf>
    <xf numFmtId="0" fontId="23" fillId="34" borderId="58" xfId="0" applyFont="1" applyFill="1" applyBorder="1" applyAlignment="1" applyProtection="1">
      <alignment horizontal="center" vertical="center"/>
      <protection locked="0"/>
    </xf>
    <xf numFmtId="0" fontId="23" fillId="34" borderId="59" xfId="0" applyFont="1" applyFill="1" applyBorder="1" applyAlignment="1" applyProtection="1">
      <alignment horizontal="center" vertical="center"/>
      <protection locked="0"/>
    </xf>
    <xf numFmtId="0" fontId="23" fillId="34" borderId="60" xfId="0" applyFont="1" applyFill="1" applyBorder="1" applyAlignment="1" applyProtection="1">
      <alignment horizontal="center" vertical="center"/>
      <protection locked="0"/>
    </xf>
    <xf numFmtId="0" fontId="20" fillId="34" borderId="17" xfId="0" applyFont="1" applyFill="1" applyBorder="1" applyAlignment="1" applyProtection="1">
      <alignment horizontal="center" vertical="center"/>
      <protection/>
    </xf>
    <xf numFmtId="0" fontId="23" fillId="34" borderId="61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9" fillId="35" borderId="0" xfId="46" applyFont="1" applyFill="1" applyBorder="1" applyAlignment="1" applyProtection="1">
      <alignment horizontal="left" vertical="center" indent="1"/>
      <protection locked="0"/>
    </xf>
    <xf numFmtId="0" fontId="2" fillId="35" borderId="0" xfId="46" applyFont="1" applyFill="1" applyBorder="1" applyAlignment="1" applyProtection="1">
      <alignment horizontal="left" vertical="center" indent="1"/>
      <protection locked="0"/>
    </xf>
    <xf numFmtId="164" fontId="2" fillId="35" borderId="0" xfId="46" applyNumberFormat="1" applyFont="1" applyFill="1" applyBorder="1" applyAlignment="1" applyProtection="1">
      <alignment horizontal="center" vertical="center"/>
      <protection locked="0"/>
    </xf>
    <xf numFmtId="0" fontId="2" fillId="35" borderId="0" xfId="46" applyFont="1" applyFill="1" applyBorder="1" applyAlignment="1" applyProtection="1">
      <alignment horizontal="center" vertical="center"/>
      <protection locked="0"/>
    </xf>
    <xf numFmtId="0" fontId="18" fillId="35" borderId="0" xfId="46" applyFont="1" applyFill="1" applyBorder="1" applyAlignment="1" applyProtection="1">
      <alignment horizontal="center" vertical="center"/>
      <protection/>
    </xf>
    <xf numFmtId="164" fontId="23" fillId="0" borderId="53" xfId="0" applyNumberFormat="1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left" vertical="center" indent="1"/>
      <protection locked="0"/>
    </xf>
    <xf numFmtId="0" fontId="23" fillId="0" borderId="43" xfId="0" applyFont="1" applyFill="1" applyBorder="1" applyAlignment="1" applyProtection="1">
      <alignment horizontal="left" vertical="center" indent="1"/>
      <protection locked="0"/>
    </xf>
    <xf numFmtId="0" fontId="21" fillId="0" borderId="6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68" fillId="0" borderId="46" xfId="46" applyFont="1" applyFill="1" applyBorder="1" applyAlignment="1" applyProtection="1">
      <alignment horizontal="center" vertical="center"/>
      <protection/>
    </xf>
    <xf numFmtId="164" fontId="67" fillId="0" borderId="31" xfId="46" applyNumberFormat="1" applyFont="1" applyFill="1" applyBorder="1" applyAlignment="1" applyProtection="1">
      <alignment horizontal="left" vertical="center" indent="1"/>
      <protection/>
    </xf>
    <xf numFmtId="164" fontId="67" fillId="0" borderId="22" xfId="46" applyNumberFormat="1" applyFont="1" applyFill="1" applyBorder="1" applyAlignment="1" applyProtection="1">
      <alignment horizontal="left" vertical="center" indent="1"/>
      <protection/>
    </xf>
    <xf numFmtId="164" fontId="2" fillId="0" borderId="22" xfId="46" applyNumberFormat="1" applyFont="1" applyFill="1" applyBorder="1" applyAlignment="1" applyProtection="1">
      <alignment horizontal="left" vertical="center" indent="1"/>
      <protection/>
    </xf>
    <xf numFmtId="164" fontId="23" fillId="0" borderId="66" xfId="48" applyNumberFormat="1" applyFont="1" applyFill="1" applyBorder="1" applyAlignment="1" applyProtection="1">
      <alignment horizontal="center" vertical="center"/>
      <protection locked="0"/>
    </xf>
    <xf numFmtId="0" fontId="23" fillId="0" borderId="67" xfId="48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68" xfId="48" applyFont="1" applyFill="1" applyBorder="1" applyAlignment="1" applyProtection="1">
      <alignment horizontal="left" vertical="center"/>
      <protection locked="0"/>
    </xf>
    <xf numFmtId="164" fontId="23" fillId="0" borderId="47" xfId="0" applyNumberFormat="1" applyFont="1" applyFill="1" applyBorder="1" applyAlignment="1" applyProtection="1">
      <alignment horizontal="center" vertical="center"/>
      <protection locked="0"/>
    </xf>
    <xf numFmtId="164" fontId="23" fillId="0" borderId="69" xfId="48" applyNumberFormat="1" applyFont="1" applyFill="1" applyBorder="1" applyAlignment="1" applyProtection="1">
      <alignment horizontal="center" vertical="center"/>
      <protection locked="0"/>
    </xf>
    <xf numFmtId="0" fontId="20" fillId="0" borderId="70" xfId="48" applyFont="1" applyFill="1" applyBorder="1" applyAlignment="1" applyProtection="1">
      <alignment horizontal="left" vertical="center"/>
      <protection locked="0"/>
    </xf>
    <xf numFmtId="0" fontId="20" fillId="0" borderId="71" xfId="48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 indent="1"/>
      <protection locked="0"/>
    </xf>
    <xf numFmtId="0" fontId="68" fillId="34" borderId="63" xfId="0" applyFont="1" applyFill="1" applyBorder="1" applyAlignment="1">
      <alignment horizontal="center" vertical="center"/>
    </xf>
    <xf numFmtId="0" fontId="68" fillId="34" borderId="42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34" borderId="40" xfId="0" applyFont="1" applyFill="1" applyBorder="1" applyAlignment="1" applyProtection="1">
      <alignment horizontal="center" vertical="center"/>
      <protection/>
    </xf>
    <xf numFmtId="0" fontId="67" fillId="0" borderId="4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8" fillId="34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indent="1"/>
    </xf>
    <xf numFmtId="0" fontId="2" fillId="33" borderId="72" xfId="0" applyFont="1" applyFill="1" applyBorder="1" applyAlignment="1">
      <alignment horizontal="left" indent="1"/>
    </xf>
    <xf numFmtId="0" fontId="2" fillId="33" borderId="36" xfId="0" applyFont="1" applyFill="1" applyBorder="1" applyAlignment="1">
      <alignment horizontal="left" indent="1"/>
    </xf>
    <xf numFmtId="0" fontId="23" fillId="0" borderId="10" xfId="0" applyFont="1" applyFill="1" applyBorder="1" applyAlignment="1" applyProtection="1">
      <alignment horizontal="left" vertical="center" indent="1"/>
      <protection locked="0"/>
    </xf>
    <xf numFmtId="0" fontId="72" fillId="0" borderId="73" xfId="0" applyFont="1" applyFill="1" applyBorder="1" applyAlignment="1" applyProtection="1">
      <alignment horizontal="left" vertical="center" indent="1"/>
      <protection locked="0"/>
    </xf>
    <xf numFmtId="0" fontId="72" fillId="0" borderId="10" xfId="0" applyFont="1" applyFill="1" applyBorder="1" applyAlignment="1" applyProtection="1">
      <alignment horizontal="left" vertical="center" indent="1"/>
      <protection locked="0"/>
    </xf>
    <xf numFmtId="0" fontId="73" fillId="0" borderId="18" xfId="0" applyFont="1" applyFill="1" applyBorder="1" applyAlignment="1" applyProtection="1">
      <alignment horizontal="left" vertical="center" indent="1"/>
      <protection locked="0"/>
    </xf>
    <xf numFmtId="164" fontId="73" fillId="0" borderId="47" xfId="0" applyNumberFormat="1" applyFont="1" applyFill="1" applyBorder="1" applyAlignment="1" applyProtection="1">
      <alignment horizontal="center" vertical="center"/>
      <protection locked="0"/>
    </xf>
    <xf numFmtId="0" fontId="74" fillId="34" borderId="24" xfId="0" applyFont="1" applyFill="1" applyBorder="1" applyAlignment="1" applyProtection="1">
      <alignment horizontal="center" vertical="center"/>
      <protection locked="0"/>
    </xf>
    <xf numFmtId="0" fontId="74" fillId="34" borderId="20" xfId="0" applyFont="1" applyFill="1" applyBorder="1" applyAlignment="1" applyProtection="1">
      <alignment horizontal="center" vertical="center"/>
      <protection locked="0"/>
    </xf>
    <xf numFmtId="0" fontId="74" fillId="34" borderId="21" xfId="0" applyFont="1" applyFill="1" applyBorder="1" applyAlignment="1" applyProtection="1">
      <alignment horizontal="center" vertical="center"/>
      <protection locked="0"/>
    </xf>
    <xf numFmtId="0" fontId="74" fillId="34" borderId="36" xfId="0" applyFont="1" applyFill="1" applyBorder="1" applyAlignment="1" applyProtection="1">
      <alignment horizontal="center" vertical="center"/>
      <protection locked="0"/>
    </xf>
    <xf numFmtId="0" fontId="74" fillId="34" borderId="18" xfId="0" applyFont="1" applyFill="1" applyBorder="1" applyAlignment="1" applyProtection="1">
      <alignment horizontal="center" vertical="center"/>
      <protection locked="0"/>
    </xf>
    <xf numFmtId="0" fontId="74" fillId="34" borderId="22" xfId="0" applyFont="1" applyFill="1" applyBorder="1" applyAlignment="1" applyProtection="1">
      <alignment horizontal="center" vertical="center"/>
      <protection locked="0"/>
    </xf>
    <xf numFmtId="0" fontId="74" fillId="34" borderId="19" xfId="0" applyFont="1" applyFill="1" applyBorder="1" applyAlignment="1" applyProtection="1">
      <alignment horizontal="center" vertical="center"/>
      <protection locked="0"/>
    </xf>
    <xf numFmtId="0" fontId="74" fillId="34" borderId="10" xfId="0" applyFont="1" applyFill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8" fillId="0" borderId="36" xfId="0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22" xfId="0" applyFont="1" applyBorder="1" applyAlignment="1" applyProtection="1">
      <alignment horizontal="center" vertical="center"/>
      <protection/>
    </xf>
    <xf numFmtId="0" fontId="68" fillId="34" borderId="36" xfId="0" applyFont="1" applyFill="1" applyBorder="1" applyAlignment="1" applyProtection="1">
      <alignment horizontal="center" vertical="center"/>
      <protection/>
    </xf>
    <xf numFmtId="0" fontId="68" fillId="34" borderId="18" xfId="0" applyFont="1" applyFill="1" applyBorder="1" applyAlignment="1" applyProtection="1">
      <alignment horizontal="center" vertical="center"/>
      <protection/>
    </xf>
    <xf numFmtId="0" fontId="68" fillId="34" borderId="22" xfId="0" applyFont="1" applyFill="1" applyBorder="1" applyAlignment="1" applyProtection="1">
      <alignment horizontal="center" vertical="center"/>
      <protection/>
    </xf>
    <xf numFmtId="0" fontId="67" fillId="34" borderId="35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72" fillId="0" borderId="30" xfId="47" applyFont="1" applyFill="1" applyBorder="1" applyAlignment="1" applyProtection="1">
      <alignment horizontal="left" vertical="center"/>
      <protection locked="0"/>
    </xf>
    <xf numFmtId="0" fontId="72" fillId="0" borderId="32" xfId="47" applyFont="1" applyFill="1" applyBorder="1" applyAlignment="1" applyProtection="1">
      <alignment horizontal="left" vertical="center"/>
      <protection locked="0"/>
    </xf>
    <xf numFmtId="0" fontId="72" fillId="0" borderId="19" xfId="0" applyFont="1" applyFill="1" applyBorder="1" applyAlignment="1" applyProtection="1">
      <alignment horizontal="left" vertical="center"/>
      <protection locked="0"/>
    </xf>
    <xf numFmtId="0" fontId="73" fillId="0" borderId="20" xfId="0" applyFont="1" applyFill="1" applyBorder="1" applyAlignment="1" applyProtection="1">
      <alignment horizontal="left" vertical="center"/>
      <protection locked="0"/>
    </xf>
    <xf numFmtId="0" fontId="72" fillId="0" borderId="10" xfId="0" applyFont="1" applyFill="1" applyBorder="1" applyAlignment="1" applyProtection="1">
      <alignment horizontal="left" vertical="center"/>
      <protection locked="0"/>
    </xf>
    <xf numFmtId="0" fontId="73" fillId="0" borderId="18" xfId="0" applyFont="1" applyFill="1" applyBorder="1" applyAlignment="1" applyProtection="1">
      <alignment horizontal="left" vertical="center"/>
      <protection locked="0"/>
    </xf>
    <xf numFmtId="164" fontId="72" fillId="0" borderId="46" xfId="47" applyNumberFormat="1" applyFont="1" applyFill="1" applyBorder="1" applyAlignment="1" applyProtection="1">
      <alignment horizontal="center" vertical="center"/>
      <protection locked="0"/>
    </xf>
    <xf numFmtId="0" fontId="73" fillId="34" borderId="54" xfId="0" applyFont="1" applyFill="1" applyBorder="1" applyAlignment="1" applyProtection="1">
      <alignment horizontal="center" vertical="center"/>
      <protection locked="0"/>
    </xf>
    <xf numFmtId="0" fontId="73" fillId="34" borderId="55" xfId="0" applyFont="1" applyFill="1" applyBorder="1" applyAlignment="1" applyProtection="1">
      <alignment horizontal="center" vertical="center"/>
      <protection locked="0"/>
    </xf>
    <xf numFmtId="0" fontId="73" fillId="34" borderId="56" xfId="0" applyFont="1" applyFill="1" applyBorder="1" applyAlignment="1" applyProtection="1">
      <alignment horizontal="center" vertical="center"/>
      <protection locked="0"/>
    </xf>
    <xf numFmtId="0" fontId="73" fillId="34" borderId="57" xfId="0" applyFont="1" applyFill="1" applyBorder="1" applyAlignment="1" applyProtection="1">
      <alignment horizontal="center" vertical="center"/>
      <protection locked="0"/>
    </xf>
    <xf numFmtId="0" fontId="73" fillId="34" borderId="54" xfId="0" applyFont="1" applyFill="1" applyBorder="1" applyAlignment="1" applyProtection="1">
      <alignment horizontal="center" vertical="center"/>
      <protection/>
    </xf>
    <xf numFmtId="0" fontId="73" fillId="34" borderId="55" xfId="0" applyFont="1" applyFill="1" applyBorder="1" applyAlignment="1" applyProtection="1">
      <alignment horizontal="center" vertical="center"/>
      <protection/>
    </xf>
    <xf numFmtId="0" fontId="73" fillId="34" borderId="56" xfId="0" applyFont="1" applyFill="1" applyBorder="1" applyAlignment="1" applyProtection="1">
      <alignment horizontal="center" vertical="center"/>
      <protection/>
    </xf>
    <xf numFmtId="0" fontId="75" fillId="34" borderId="53" xfId="0" applyFont="1" applyFill="1" applyBorder="1" applyAlignment="1" applyProtection="1">
      <alignment horizontal="center" vertical="center"/>
      <protection/>
    </xf>
    <xf numFmtId="0" fontId="24" fillId="34" borderId="53" xfId="0" applyFont="1" applyFill="1" applyBorder="1" applyAlignment="1" applyProtection="1">
      <alignment horizontal="center" vertical="center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72" fillId="0" borderId="74" xfId="0" applyFont="1" applyFill="1" applyBorder="1" applyAlignment="1" applyProtection="1">
      <alignment horizontal="left" vertical="center" indent="1"/>
      <protection locked="0"/>
    </xf>
    <xf numFmtId="0" fontId="73" fillId="0" borderId="75" xfId="0" applyFont="1" applyFill="1" applyBorder="1" applyAlignment="1" applyProtection="1">
      <alignment horizontal="left" vertical="center" indent="1"/>
      <protection locked="0"/>
    </xf>
    <xf numFmtId="164" fontId="73" fillId="0" borderId="76" xfId="0" applyNumberFormat="1" applyFont="1" applyFill="1" applyBorder="1" applyAlignment="1" applyProtection="1">
      <alignment horizontal="center" vertical="center"/>
      <protection locked="0"/>
    </xf>
    <xf numFmtId="0" fontId="76" fillId="34" borderId="19" xfId="0" applyFont="1" applyFill="1" applyBorder="1" applyAlignment="1" applyProtection="1">
      <alignment horizontal="center" vertical="center"/>
      <protection locked="0"/>
    </xf>
    <xf numFmtId="0" fontId="76" fillId="34" borderId="20" xfId="0" applyFont="1" applyFill="1" applyBorder="1" applyAlignment="1" applyProtection="1">
      <alignment horizontal="center" vertical="center"/>
      <protection locked="0"/>
    </xf>
    <xf numFmtId="0" fontId="76" fillId="34" borderId="21" xfId="0" applyFont="1" applyFill="1" applyBorder="1" applyAlignment="1" applyProtection="1">
      <alignment horizontal="center" vertical="center"/>
      <protection locked="0"/>
    </xf>
    <xf numFmtId="0" fontId="72" fillId="0" borderId="62" xfId="0" applyFont="1" applyFill="1" applyBorder="1" applyAlignment="1" applyProtection="1">
      <alignment horizontal="left" vertical="center" indent="1"/>
      <protection locked="0"/>
    </xf>
    <xf numFmtId="0" fontId="73" fillId="0" borderId="43" xfId="0" applyFont="1" applyFill="1" applyBorder="1" applyAlignment="1" applyProtection="1">
      <alignment horizontal="left" vertical="center" indent="1"/>
      <protection locked="0"/>
    </xf>
    <xf numFmtId="164" fontId="73" fillId="0" borderId="53" xfId="0" applyNumberFormat="1" applyFont="1" applyFill="1" applyBorder="1" applyAlignment="1" applyProtection="1">
      <alignment horizontal="center" vertical="center"/>
      <protection locked="0"/>
    </xf>
    <xf numFmtId="0" fontId="77" fillId="34" borderId="23" xfId="0" applyFont="1" applyFill="1" applyBorder="1" applyAlignment="1" applyProtection="1">
      <alignment horizontal="center" vertical="center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77" fillId="0" borderId="24" xfId="0" applyFont="1" applyBorder="1" applyAlignment="1" applyProtection="1">
      <alignment horizontal="center" vertical="center"/>
      <protection/>
    </xf>
    <xf numFmtId="0" fontId="77" fillId="0" borderId="20" xfId="0" applyFont="1" applyBorder="1" applyAlignment="1" applyProtection="1">
      <alignment horizontal="center" vertical="center"/>
      <protection/>
    </xf>
    <xf numFmtId="0" fontId="77" fillId="0" borderId="21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>
      <alignment horizontal="center" vertical="center"/>
    </xf>
    <xf numFmtId="0" fontId="20" fillId="0" borderId="77" xfId="0" applyFont="1" applyFill="1" applyBorder="1" applyAlignment="1" applyProtection="1">
      <alignment horizontal="left" vertical="center" indent="1"/>
      <protection locked="0"/>
    </xf>
    <xf numFmtId="0" fontId="23" fillId="0" borderId="78" xfId="0" applyFont="1" applyFill="1" applyBorder="1" applyAlignment="1" applyProtection="1">
      <alignment horizontal="left" vertical="center" indent="1"/>
      <protection locked="0"/>
    </xf>
    <xf numFmtId="164" fontId="23" fillId="0" borderId="79" xfId="0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2" fillId="0" borderId="81" xfId="0" applyFont="1" applyFill="1" applyBorder="1" applyAlignment="1" applyProtection="1">
      <alignment horizontal="left" vertical="center" indent="1"/>
      <protection locked="0"/>
    </xf>
    <xf numFmtId="0" fontId="73" fillId="0" borderId="82" xfId="0" applyFont="1" applyFill="1" applyBorder="1" applyAlignment="1" applyProtection="1">
      <alignment horizontal="left" vertical="center" indent="1"/>
      <protection locked="0"/>
    </xf>
    <xf numFmtId="164" fontId="73" fillId="0" borderId="83" xfId="0" applyNumberFormat="1" applyFont="1" applyFill="1" applyBorder="1" applyAlignment="1" applyProtection="1">
      <alignment horizontal="center" vertical="center"/>
      <protection locked="0"/>
    </xf>
    <xf numFmtId="0" fontId="76" fillId="34" borderId="84" xfId="0" applyFont="1" applyFill="1" applyBorder="1" applyAlignment="1" applyProtection="1">
      <alignment horizontal="center" vertical="center"/>
      <protection locked="0"/>
    </xf>
    <xf numFmtId="0" fontId="76" fillId="34" borderId="85" xfId="0" applyFont="1" applyFill="1" applyBorder="1" applyAlignment="1" applyProtection="1">
      <alignment horizontal="center" vertical="center"/>
      <protection locked="0"/>
    </xf>
    <xf numFmtId="0" fontId="76" fillId="34" borderId="86" xfId="0" applyFont="1" applyFill="1" applyBorder="1" applyAlignment="1" applyProtection="1">
      <alignment horizontal="center" vertical="center"/>
      <protection locked="0"/>
    </xf>
    <xf numFmtId="0" fontId="77" fillId="34" borderId="87" xfId="0" applyFont="1" applyFill="1" applyBorder="1" applyAlignment="1" applyProtection="1">
      <alignment horizontal="center" vertical="center"/>
      <protection/>
    </xf>
    <xf numFmtId="0" fontId="77" fillId="0" borderId="87" xfId="0" applyFont="1" applyBorder="1" applyAlignment="1" applyProtection="1">
      <alignment horizontal="center" vertical="center"/>
      <protection/>
    </xf>
    <xf numFmtId="0" fontId="77" fillId="0" borderId="88" xfId="0" applyFont="1" applyBorder="1" applyAlignment="1" applyProtection="1">
      <alignment horizontal="center" vertical="center"/>
      <protection/>
    </xf>
    <xf numFmtId="0" fontId="77" fillId="0" borderId="85" xfId="0" applyFont="1" applyBorder="1" applyAlignment="1" applyProtection="1">
      <alignment horizontal="center" vertical="center"/>
      <protection/>
    </xf>
    <xf numFmtId="0" fontId="77" fillId="0" borderId="86" xfId="0" applyFont="1" applyBorder="1" applyAlignment="1" applyProtection="1">
      <alignment horizontal="center" vertical="center"/>
      <protection/>
    </xf>
    <xf numFmtId="0" fontId="2" fillId="34" borderId="63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164" fontId="23" fillId="0" borderId="89" xfId="0" applyNumberFormat="1" applyFont="1" applyFill="1" applyBorder="1" applyAlignment="1" applyProtection="1">
      <alignment horizontal="center" vertical="center"/>
      <protection locked="0"/>
    </xf>
    <xf numFmtId="0" fontId="23" fillId="34" borderId="90" xfId="0" applyFont="1" applyFill="1" applyBorder="1" applyAlignment="1" applyProtection="1">
      <alignment horizontal="center" vertical="center"/>
      <protection locked="0"/>
    </xf>
    <xf numFmtId="0" fontId="23" fillId="34" borderId="91" xfId="0" applyFont="1" applyFill="1" applyBorder="1" applyAlignment="1" applyProtection="1">
      <alignment horizontal="center" vertical="center"/>
      <protection locked="0"/>
    </xf>
    <xf numFmtId="0" fontId="23" fillId="34" borderId="92" xfId="0" applyFont="1" applyFill="1" applyBorder="1" applyAlignment="1" applyProtection="1">
      <alignment horizontal="center" vertical="center"/>
      <protection locked="0"/>
    </xf>
    <xf numFmtId="0" fontId="20" fillId="34" borderId="79" xfId="0" applyFont="1" applyFill="1" applyBorder="1" applyAlignment="1" applyProtection="1">
      <alignment horizontal="center" vertical="center"/>
      <protection/>
    </xf>
    <xf numFmtId="0" fontId="23" fillId="34" borderId="93" xfId="0" applyFont="1" applyFill="1" applyBorder="1" applyAlignment="1" applyProtection="1">
      <alignment horizontal="center" vertical="center"/>
      <protection locked="0"/>
    </xf>
    <xf numFmtId="0" fontId="23" fillId="34" borderId="90" xfId="0" applyFont="1" applyFill="1" applyBorder="1" applyAlignment="1" applyProtection="1">
      <alignment horizontal="center" vertical="center"/>
      <protection/>
    </xf>
    <xf numFmtId="0" fontId="23" fillId="34" borderId="91" xfId="0" applyFont="1" applyFill="1" applyBorder="1" applyAlignment="1" applyProtection="1">
      <alignment horizontal="center" vertical="center"/>
      <protection/>
    </xf>
    <xf numFmtId="0" fontId="23" fillId="34" borderId="92" xfId="0" applyFont="1" applyFill="1" applyBorder="1" applyAlignment="1" applyProtection="1">
      <alignment horizontal="center" vertical="center"/>
      <protection/>
    </xf>
    <xf numFmtId="0" fontId="24" fillId="34" borderId="79" xfId="0" applyFont="1" applyFill="1" applyBorder="1" applyAlignment="1" applyProtection="1">
      <alignment horizontal="center" vertical="center"/>
      <protection/>
    </xf>
    <xf numFmtId="0" fontId="68" fillId="34" borderId="80" xfId="0" applyFont="1" applyFill="1" applyBorder="1" applyAlignment="1">
      <alignment horizontal="center" vertical="center"/>
    </xf>
    <xf numFmtId="0" fontId="72" fillId="0" borderId="94" xfId="0" applyFont="1" applyFill="1" applyBorder="1" applyAlignment="1" applyProtection="1">
      <alignment horizontal="left" vertical="center"/>
      <protection locked="0"/>
    </xf>
    <xf numFmtId="0" fontId="73" fillId="0" borderId="95" xfId="0" applyFont="1" applyFill="1" applyBorder="1" applyAlignment="1" applyProtection="1">
      <alignment horizontal="left" vertical="center"/>
      <protection locked="0"/>
    </xf>
    <xf numFmtId="164" fontId="73" fillId="0" borderId="96" xfId="0" applyNumberFormat="1" applyFont="1" applyFill="1" applyBorder="1" applyAlignment="1" applyProtection="1">
      <alignment horizontal="center" vertical="center"/>
      <protection locked="0"/>
    </xf>
    <xf numFmtId="0" fontId="73" fillId="34" borderId="97" xfId="0" applyFont="1" applyFill="1" applyBorder="1" applyAlignment="1" applyProtection="1">
      <alignment horizontal="center" vertical="center"/>
      <protection locked="0"/>
    </xf>
    <xf numFmtId="0" fontId="73" fillId="34" borderId="98" xfId="0" applyFont="1" applyFill="1" applyBorder="1" applyAlignment="1" applyProtection="1">
      <alignment horizontal="center" vertical="center"/>
      <protection locked="0"/>
    </xf>
    <xf numFmtId="0" fontId="73" fillId="34" borderId="99" xfId="0" applyFont="1" applyFill="1" applyBorder="1" applyAlignment="1" applyProtection="1">
      <alignment horizontal="center" vertical="center"/>
      <protection locked="0"/>
    </xf>
    <xf numFmtId="0" fontId="70" fillId="34" borderId="83" xfId="0" applyFont="1" applyFill="1" applyBorder="1" applyAlignment="1" applyProtection="1">
      <alignment horizontal="center" vertical="center"/>
      <protection/>
    </xf>
    <xf numFmtId="0" fontId="73" fillId="34" borderId="100" xfId="0" applyFont="1" applyFill="1" applyBorder="1" applyAlignment="1" applyProtection="1">
      <alignment horizontal="center" vertical="center"/>
      <protection locked="0"/>
    </xf>
    <xf numFmtId="0" fontId="73" fillId="34" borderId="97" xfId="0" applyFont="1" applyFill="1" applyBorder="1" applyAlignment="1" applyProtection="1">
      <alignment horizontal="center" vertical="center"/>
      <protection/>
    </xf>
    <xf numFmtId="0" fontId="73" fillId="34" borderId="98" xfId="0" applyFont="1" applyFill="1" applyBorder="1" applyAlignment="1" applyProtection="1">
      <alignment horizontal="center" vertical="center"/>
      <protection/>
    </xf>
    <xf numFmtId="0" fontId="73" fillId="34" borderId="99" xfId="0" applyFont="1" applyFill="1" applyBorder="1" applyAlignment="1" applyProtection="1">
      <alignment horizontal="center" vertical="center"/>
      <protection/>
    </xf>
    <xf numFmtId="0" fontId="75" fillId="34" borderId="83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left" vertical="center" indent="1"/>
      <protection locked="0"/>
    </xf>
    <xf numFmtId="0" fontId="23" fillId="0" borderId="20" xfId="0" applyFont="1" applyFill="1" applyBorder="1" applyAlignment="1" applyProtection="1">
      <alignment horizontal="left" vertical="center" indent="1"/>
      <protection locked="0"/>
    </xf>
    <xf numFmtId="0" fontId="68" fillId="0" borderId="94" xfId="0" applyFont="1" applyBorder="1" applyAlignment="1">
      <alignment horizontal="center" vertical="center"/>
    </xf>
    <xf numFmtId="0" fontId="72" fillId="0" borderId="94" xfId="0" applyFont="1" applyFill="1" applyBorder="1" applyAlignment="1" applyProtection="1">
      <alignment horizontal="left" vertical="center" indent="1"/>
      <protection locked="0"/>
    </xf>
    <xf numFmtId="0" fontId="73" fillId="0" borderId="95" xfId="0" applyFont="1" applyFill="1" applyBorder="1" applyAlignment="1" applyProtection="1">
      <alignment horizontal="left" vertical="center" indent="1"/>
      <protection locked="0"/>
    </xf>
    <xf numFmtId="0" fontId="74" fillId="34" borderId="101" xfId="0" applyFont="1" applyFill="1" applyBorder="1" applyAlignment="1" applyProtection="1">
      <alignment horizontal="center" vertical="center"/>
      <protection locked="0"/>
    </xf>
    <xf numFmtId="0" fontId="74" fillId="34" borderId="95" xfId="0" applyFont="1" applyFill="1" applyBorder="1" applyAlignment="1" applyProtection="1">
      <alignment horizontal="center" vertical="center"/>
      <protection locked="0"/>
    </xf>
    <xf numFmtId="0" fontId="74" fillId="34" borderId="102" xfId="0" applyFont="1" applyFill="1" applyBorder="1" applyAlignment="1" applyProtection="1">
      <alignment horizontal="center" vertical="center"/>
      <protection locked="0"/>
    </xf>
    <xf numFmtId="0" fontId="67" fillId="34" borderId="103" xfId="0" applyFont="1" applyFill="1" applyBorder="1" applyAlignment="1" applyProtection="1">
      <alignment horizontal="center" vertical="center"/>
      <protection/>
    </xf>
    <xf numFmtId="0" fontId="74" fillId="34" borderId="94" xfId="0" applyFont="1" applyFill="1" applyBorder="1" applyAlignment="1" applyProtection="1">
      <alignment horizontal="center" vertical="center"/>
      <protection locked="0"/>
    </xf>
    <xf numFmtId="0" fontId="67" fillId="0" borderId="103" xfId="0" applyFont="1" applyBorder="1" applyAlignment="1" applyProtection="1">
      <alignment horizontal="center" vertical="center"/>
      <protection/>
    </xf>
    <xf numFmtId="0" fontId="68" fillId="0" borderId="101" xfId="0" applyFont="1" applyBorder="1" applyAlignment="1" applyProtection="1">
      <alignment horizontal="center" vertical="center"/>
      <protection/>
    </xf>
    <xf numFmtId="0" fontId="68" fillId="0" borderId="95" xfId="0" applyFont="1" applyBorder="1" applyAlignment="1" applyProtection="1">
      <alignment horizontal="center" vertical="center"/>
      <protection/>
    </xf>
    <xf numFmtId="0" fontId="68" fillId="0" borderId="102" xfId="0" applyFont="1" applyBorder="1" applyAlignment="1" applyProtection="1">
      <alignment horizontal="center" vertical="center"/>
      <protection/>
    </xf>
    <xf numFmtId="0" fontId="74" fillId="0" borderId="104" xfId="0" applyFont="1" applyFill="1" applyBorder="1" applyAlignment="1" applyProtection="1">
      <alignment horizontal="left" vertical="center" indent="1"/>
      <protection locked="0"/>
    </xf>
    <xf numFmtId="164" fontId="74" fillId="0" borderId="105" xfId="0" applyNumberFormat="1" applyFont="1" applyFill="1" applyBorder="1" applyAlignment="1" applyProtection="1">
      <alignment horizontal="center" vertical="center"/>
      <protection locked="0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0" fontId="12" fillId="0" borderId="10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9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indent="1"/>
    </xf>
    <xf numFmtId="0" fontId="2" fillId="33" borderId="72" xfId="0" applyFont="1" applyFill="1" applyBorder="1" applyAlignment="1">
      <alignment horizontal="left" indent="1"/>
    </xf>
    <xf numFmtId="0" fontId="2" fillId="33" borderId="36" xfId="0" applyFont="1" applyFill="1" applyBorder="1" applyAlignment="1">
      <alignment horizontal="left" indent="1"/>
    </xf>
    <xf numFmtId="0" fontId="3" fillId="0" borderId="112" xfId="0" applyFont="1" applyFill="1" applyBorder="1" applyAlignment="1">
      <alignment horizontal="left" vertical="center" indent="1"/>
    </xf>
    <xf numFmtId="164" fontId="3" fillId="0" borderId="113" xfId="0" applyNumberFormat="1" applyFont="1" applyFill="1" applyBorder="1" applyAlignment="1">
      <alignment horizontal="center" vertical="center"/>
    </xf>
    <xf numFmtId="0" fontId="16" fillId="0" borderId="29" xfId="46" applyFont="1" applyFill="1" applyBorder="1" applyAlignment="1">
      <alignment horizontal="left" vertical="center"/>
      <protection/>
    </xf>
    <xf numFmtId="0" fontId="16" fillId="0" borderId="29" xfId="46" applyFont="1" applyFill="1" applyBorder="1" applyAlignment="1">
      <alignment horizontal="right" vertical="center"/>
      <protection/>
    </xf>
    <xf numFmtId="0" fontId="12" fillId="0" borderId="106" xfId="46" applyFont="1" applyFill="1" applyBorder="1" applyAlignment="1">
      <alignment horizontal="center" vertical="center"/>
      <protection/>
    </xf>
    <xf numFmtId="0" fontId="12" fillId="0" borderId="107" xfId="46" applyFont="1" applyFill="1" applyBorder="1" applyAlignment="1">
      <alignment horizontal="center" vertical="center"/>
      <protection/>
    </xf>
    <xf numFmtId="0" fontId="12" fillId="0" borderId="108" xfId="46" applyFont="1" applyFill="1" applyBorder="1" applyAlignment="1">
      <alignment horizontal="center" vertical="center"/>
      <protection/>
    </xf>
    <xf numFmtId="164" fontId="12" fillId="0" borderId="31" xfId="46" applyNumberFormat="1" applyFont="1" applyFill="1" applyBorder="1" applyAlignment="1">
      <alignment horizontal="center" vertical="center"/>
      <protection/>
    </xf>
    <xf numFmtId="164" fontId="12" fillId="0" borderId="113" xfId="46" applyNumberFormat="1" applyFont="1" applyFill="1" applyBorder="1" applyAlignment="1">
      <alignment horizontal="center" vertical="center"/>
      <protection/>
    </xf>
    <xf numFmtId="0" fontId="12" fillId="0" borderId="109" xfId="46" applyFont="1" applyFill="1" applyBorder="1" applyAlignment="1">
      <alignment horizontal="center" vertical="center"/>
      <protection/>
    </xf>
    <xf numFmtId="0" fontId="12" fillId="0" borderId="110" xfId="46" applyFont="1" applyFill="1" applyBorder="1" applyAlignment="1">
      <alignment horizontal="center" vertical="center"/>
      <protection/>
    </xf>
    <xf numFmtId="0" fontId="12" fillId="0" borderId="111" xfId="46" applyFont="1" applyFill="1" applyBorder="1" applyAlignment="1">
      <alignment horizontal="center" vertical="center"/>
      <protection/>
    </xf>
    <xf numFmtId="0" fontId="16" fillId="0" borderId="29" xfId="46" applyFont="1" applyFill="1" applyBorder="1" applyAlignment="1">
      <alignment horizontal="center" vertical="center"/>
      <protection/>
    </xf>
    <xf numFmtId="0" fontId="14" fillId="0" borderId="29" xfId="46" applyFont="1" applyFill="1" applyBorder="1" applyAlignment="1">
      <alignment horizontal="right" vertical="center"/>
      <protection/>
    </xf>
    <xf numFmtId="0" fontId="15" fillId="0" borderId="0" xfId="46" applyFont="1" applyFill="1" applyBorder="1" applyAlignment="1">
      <alignment horizontal="left" vertical="center"/>
      <protection/>
    </xf>
    <xf numFmtId="0" fontId="12" fillId="0" borderId="30" xfId="46" applyFont="1" applyFill="1" applyBorder="1" applyAlignment="1">
      <alignment horizontal="center" vertical="center" textRotation="90"/>
      <protection/>
    </xf>
    <xf numFmtId="0" fontId="12" fillId="0" borderId="114" xfId="46" applyFont="1" applyFill="1" applyBorder="1" applyAlignment="1">
      <alignment horizontal="center" vertical="center" textRotation="90"/>
      <protection/>
    </xf>
    <xf numFmtId="0" fontId="12" fillId="0" borderId="32" xfId="46" applyFont="1" applyFill="1" applyBorder="1" applyAlignment="1">
      <alignment horizontal="left" vertical="center" indent="1"/>
      <protection/>
    </xf>
    <xf numFmtId="0" fontId="12" fillId="0" borderId="112" xfId="46" applyFont="1" applyFill="1" applyBorder="1" applyAlignment="1">
      <alignment horizontal="left" vertical="center" indent="1"/>
      <protection/>
    </xf>
    <xf numFmtId="0" fontId="14" fillId="0" borderId="0" xfId="46" applyFont="1" applyFill="1" applyBorder="1" applyAlignment="1">
      <alignment horizontal="right" vertical="center"/>
      <protection/>
    </xf>
    <xf numFmtId="164" fontId="12" fillId="0" borderId="39" xfId="46" applyNumberFormat="1" applyFont="1" applyFill="1" applyBorder="1" applyAlignment="1">
      <alignment horizontal="center" vertical="center"/>
      <protection/>
    </xf>
    <xf numFmtId="0" fontId="15" fillId="0" borderId="29" xfId="46" applyFont="1" applyFill="1" applyBorder="1" applyAlignment="1">
      <alignment horizontal="left" vertical="center"/>
      <protection/>
    </xf>
    <xf numFmtId="0" fontId="12" fillId="0" borderId="37" xfId="46" applyFont="1" applyFill="1" applyBorder="1" applyAlignment="1">
      <alignment horizontal="center" vertical="center" textRotation="90"/>
      <protection/>
    </xf>
    <xf numFmtId="0" fontId="12" fillId="0" borderId="38" xfId="46" applyFont="1" applyFill="1" applyBorder="1" applyAlignment="1">
      <alignment horizontal="left" vertical="center" indent="1"/>
      <protection/>
    </xf>
    <xf numFmtId="164" fontId="12" fillId="0" borderId="46" xfId="46" applyNumberFormat="1" applyFont="1" applyFill="1" applyBorder="1" applyAlignment="1">
      <alignment horizontal="center" vertical="center"/>
      <protection/>
    </xf>
    <xf numFmtId="164" fontId="12" fillId="0" borderId="51" xfId="46" applyNumberFormat="1" applyFont="1" applyFill="1" applyBorder="1" applyAlignment="1">
      <alignment horizontal="center" vertical="center"/>
      <protection/>
    </xf>
    <xf numFmtId="14" fontId="16" fillId="0" borderId="29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9. Tabulky ženy 2013" xfId="47"/>
    <cellStyle name="normální_Muži 201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0.8515625" style="0" customWidth="1"/>
    <col min="2" max="2" width="15.421875" style="0" customWidth="1"/>
    <col min="3" max="3" width="13.57421875" style="0" customWidth="1"/>
  </cols>
  <sheetData>
    <row r="1" spans="1:9" ht="15.75">
      <c r="A1" s="134" t="s">
        <v>50</v>
      </c>
      <c r="B1" s="134" t="s">
        <v>48</v>
      </c>
      <c r="C1" s="134" t="s">
        <v>49</v>
      </c>
      <c r="I1" s="133" t="s">
        <v>78</v>
      </c>
    </row>
    <row r="2" spans="1:3" ht="12.75">
      <c r="A2" s="132" t="s">
        <v>51</v>
      </c>
      <c r="B2" s="142" t="s">
        <v>22</v>
      </c>
      <c r="C2" s="136" t="s">
        <v>80</v>
      </c>
    </row>
    <row r="3" spans="1:3" ht="12.75">
      <c r="A3" s="132" t="s">
        <v>52</v>
      </c>
      <c r="B3" s="132" t="s">
        <v>79</v>
      </c>
      <c r="C3" s="136" t="s">
        <v>80</v>
      </c>
    </row>
    <row r="4" spans="1:3" ht="12.75">
      <c r="A4" s="132" t="s">
        <v>53</v>
      </c>
      <c r="B4" s="142" t="s">
        <v>59</v>
      </c>
      <c r="C4" s="136" t="s">
        <v>80</v>
      </c>
    </row>
    <row r="5" spans="1:3" ht="12.75">
      <c r="A5" s="132" t="s">
        <v>54</v>
      </c>
      <c r="B5" s="132" t="s">
        <v>79</v>
      </c>
      <c r="C5" s="136" t="s">
        <v>80</v>
      </c>
    </row>
    <row r="6" spans="1:3" ht="12.75">
      <c r="A6" s="132" t="s">
        <v>55</v>
      </c>
      <c r="B6" s="132" t="s">
        <v>47</v>
      </c>
      <c r="C6" s="136" t="s">
        <v>80</v>
      </c>
    </row>
    <row r="7" spans="1:6" ht="12.75">
      <c r="A7" s="132" t="s">
        <v>56</v>
      </c>
      <c r="B7" s="132" t="s">
        <v>47</v>
      </c>
      <c r="C7" s="136" t="s">
        <v>80</v>
      </c>
      <c r="F7" s="132"/>
    </row>
    <row r="8" spans="1:6" ht="12.75">
      <c r="A8" s="132" t="s">
        <v>57</v>
      </c>
      <c r="B8" s="132" t="s">
        <v>43</v>
      </c>
      <c r="C8" s="136" t="s">
        <v>80</v>
      </c>
      <c r="F8" s="132"/>
    </row>
    <row r="9" spans="1:6" ht="12.75">
      <c r="A9" s="132" t="s">
        <v>58</v>
      </c>
      <c r="B9" s="132" t="s">
        <v>43</v>
      </c>
      <c r="C9" s="136" t="s">
        <v>80</v>
      </c>
      <c r="F9" s="132"/>
    </row>
    <row r="10" spans="1:6" ht="12.75">
      <c r="A10" s="132" t="s">
        <v>63</v>
      </c>
      <c r="B10" s="142" t="s">
        <v>59</v>
      </c>
      <c r="C10" s="136" t="s">
        <v>80</v>
      </c>
      <c r="F10" s="132"/>
    </row>
    <row r="11" spans="1:6" ht="12.75">
      <c r="A11" s="132" t="s">
        <v>64</v>
      </c>
      <c r="B11" s="142" t="s">
        <v>59</v>
      </c>
      <c r="C11" s="136" t="s">
        <v>80</v>
      </c>
      <c r="F11" s="142"/>
    </row>
    <row r="12" spans="1:6" ht="12.75">
      <c r="A12" s="132" t="s">
        <v>65</v>
      </c>
      <c r="B12" s="142" t="s">
        <v>59</v>
      </c>
      <c r="C12" s="136" t="s">
        <v>80</v>
      </c>
      <c r="F12" s="142"/>
    </row>
    <row r="13" ht="12.75">
      <c r="F13" s="142"/>
    </row>
    <row r="14" ht="12.75">
      <c r="F14" s="142"/>
    </row>
    <row r="15" spans="2:7" ht="12.75">
      <c r="B15" s="142"/>
      <c r="F15" s="142"/>
      <c r="G15" s="132"/>
    </row>
    <row r="16" spans="2:6" ht="12.75">
      <c r="B16" s="132"/>
      <c r="F16" s="142"/>
    </row>
    <row r="17" spans="2:6" ht="12.75">
      <c r="B17" s="132"/>
      <c r="F17" s="142"/>
    </row>
    <row r="18" ht="12.75">
      <c r="B18" s="132"/>
    </row>
    <row r="19" ht="12.75">
      <c r="B19" s="132"/>
    </row>
    <row r="20" ht="12.75">
      <c r="B20" s="132"/>
    </row>
    <row r="21" ht="12.75">
      <c r="B21" s="142"/>
    </row>
    <row r="22" ht="12.75">
      <c r="B22" s="142"/>
    </row>
    <row r="23" ht="12.75">
      <c r="B23" s="142"/>
    </row>
    <row r="24" ht="12.75">
      <c r="B24" s="142"/>
    </row>
    <row r="25" ht="12.75">
      <c r="B25" s="142"/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AA34"/>
  <sheetViews>
    <sheetView showGridLines="0" zoomScalePageLayoutView="0" workbookViewId="0" topLeftCell="A1">
      <selection activeCell="AC15" sqref="AC15"/>
    </sheetView>
  </sheetViews>
  <sheetFormatPr defaultColWidth="9.140625" defaultRowHeight="24" customHeight="1"/>
  <cols>
    <col min="1" max="1" width="3.57421875" style="1" customWidth="1"/>
    <col min="2" max="3" width="24.140625" style="2" customWidth="1"/>
    <col min="4" max="4" width="8.28125" style="3" customWidth="1"/>
    <col min="5" max="5" width="5.140625" style="1" customWidth="1"/>
    <col min="6" max="6" width="3.8515625" style="1" customWidth="1"/>
    <col min="7" max="7" width="3.421875" style="1" customWidth="1"/>
    <col min="8" max="8" width="4.57421875" style="1" customWidth="1"/>
    <col min="9" max="9" width="5.140625" style="1" customWidth="1"/>
    <col min="10" max="10" width="3.8515625" style="1" customWidth="1"/>
    <col min="11" max="11" width="3.421875" style="1" customWidth="1"/>
    <col min="12" max="12" width="4.57421875" style="1" customWidth="1"/>
    <col min="13" max="13" width="5.140625" style="1" customWidth="1"/>
    <col min="14" max="14" width="3.8515625" style="1" customWidth="1"/>
    <col min="15" max="15" width="3.421875" style="1" customWidth="1"/>
    <col min="16" max="16" width="4.57421875" style="1" customWidth="1"/>
    <col min="17" max="17" width="5.140625" style="1" customWidth="1"/>
    <col min="18" max="18" width="3.8515625" style="1" customWidth="1"/>
    <col min="19" max="19" width="3.140625" style="1" customWidth="1"/>
    <col min="20" max="20" width="4.57421875" style="1" customWidth="1"/>
    <col min="21" max="21" width="5.7109375" style="1" customWidth="1"/>
    <col min="22" max="22" width="5.140625" style="1" customWidth="1"/>
    <col min="23" max="23" width="4.57421875" style="1" customWidth="1"/>
    <col min="24" max="24" width="6.57421875" style="1" customWidth="1"/>
    <col min="25" max="26" width="6.57421875" style="1" hidden="1" customWidth="1"/>
    <col min="27" max="27" width="6.140625" style="1" customWidth="1"/>
    <col min="28" max="28" width="7.57421875" style="1" customWidth="1"/>
    <col min="29" max="16384" width="9.140625" style="1" customWidth="1"/>
  </cols>
  <sheetData>
    <row r="1" ht="5.25" customHeight="1"/>
    <row r="2" spans="2:26" s="5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2014, kategorie:</v>
      </c>
      <c r="M2" s="400" t="str">
        <f>CONCATENATE(nasazení!A2)</f>
        <v>Muži</v>
      </c>
      <c r="N2" s="401"/>
      <c r="O2" s="401"/>
      <c r="P2" s="402"/>
      <c r="Q2" s="30"/>
      <c r="R2" s="28"/>
      <c r="S2" s="28"/>
      <c r="T2" s="32"/>
      <c r="U2" s="32"/>
      <c r="V2" s="32"/>
      <c r="W2" s="32"/>
      <c r="X2" s="32"/>
      <c r="Y2" s="32"/>
      <c r="Z2" s="32"/>
    </row>
    <row r="3" spans="3:27" s="19" customFormat="1" ht="5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  <c r="Y3" s="21"/>
      <c r="Z3" s="21"/>
      <c r="AA3" s="21"/>
    </row>
    <row r="4" spans="2:26" s="7" customFormat="1" ht="15.75" customHeight="1">
      <c r="B4" s="33" t="s">
        <v>16</v>
      </c>
      <c r="C4" s="135" t="str">
        <f>CONCATENATE(nasazení!C2)</f>
        <v>1.2.2014</v>
      </c>
      <c r="D4" s="17"/>
      <c r="E4" s="17"/>
      <c r="F4" s="17"/>
      <c r="O4" s="34" t="s">
        <v>13</v>
      </c>
      <c r="P4" s="34"/>
      <c r="Q4" s="34"/>
      <c r="R4" s="34"/>
      <c r="S4" s="266" t="s">
        <v>164</v>
      </c>
      <c r="T4" s="267"/>
      <c r="U4" s="267"/>
      <c r="V4" s="267"/>
      <c r="W4" s="267"/>
      <c r="X4" s="268"/>
      <c r="Y4" s="38"/>
      <c r="Z4" s="38"/>
    </row>
    <row r="5" spans="2:26" s="7" customFormat="1" ht="15.75" customHeight="1">
      <c r="B5" s="33" t="s">
        <v>17</v>
      </c>
      <c r="C5" s="35" t="str">
        <f>CONCATENATE(nasazení!B2)</f>
        <v>SKK Rokycany</v>
      </c>
      <c r="D5" s="18"/>
      <c r="E5" s="18"/>
      <c r="F5" s="18"/>
      <c r="G5" s="10"/>
      <c r="H5" s="10"/>
      <c r="O5" s="34" t="s">
        <v>14</v>
      </c>
      <c r="P5" s="34"/>
      <c r="Q5" s="34"/>
      <c r="R5" s="34"/>
      <c r="S5" s="266" t="s">
        <v>165</v>
      </c>
      <c r="T5" s="267"/>
      <c r="U5" s="267"/>
      <c r="V5" s="267"/>
      <c r="W5" s="267"/>
      <c r="X5" s="268"/>
      <c r="Y5" s="38"/>
      <c r="Z5" s="38"/>
    </row>
    <row r="6" spans="2:26" s="7" customFormat="1" ht="15.75" customHeight="1">
      <c r="B6" s="8"/>
      <c r="C6" s="9"/>
      <c r="O6" s="34" t="s">
        <v>15</v>
      </c>
      <c r="P6" s="34"/>
      <c r="Q6" s="34"/>
      <c r="R6" s="34"/>
      <c r="S6" s="266" t="s">
        <v>166</v>
      </c>
      <c r="T6" s="267"/>
      <c r="U6" s="267"/>
      <c r="V6" s="267"/>
      <c r="W6" s="267"/>
      <c r="X6" s="268"/>
      <c r="Y6" s="38"/>
      <c r="Z6" s="38"/>
    </row>
    <row r="7" spans="2:27" s="7" customFormat="1" ht="5.25" customHeight="1" thickBot="1">
      <c r="B7" s="8"/>
      <c r="C7" s="9"/>
      <c r="O7" s="34"/>
      <c r="P7" s="34"/>
      <c r="Q7" s="34"/>
      <c r="R7" s="37"/>
      <c r="S7" s="38"/>
      <c r="T7" s="38"/>
      <c r="U7" s="38"/>
      <c r="V7" s="38"/>
      <c r="W7" s="38"/>
      <c r="X7" s="38"/>
      <c r="Y7" s="38"/>
      <c r="Z7" s="38"/>
      <c r="AA7" s="39"/>
    </row>
    <row r="8" spans="1:26" ht="16.5" customHeight="1">
      <c r="A8" s="394" t="s">
        <v>25</v>
      </c>
      <c r="B8" s="396" t="s">
        <v>0</v>
      </c>
      <c r="C8" s="396" t="s">
        <v>1</v>
      </c>
      <c r="D8" s="398" t="s">
        <v>11</v>
      </c>
      <c r="E8" s="391" t="s">
        <v>2</v>
      </c>
      <c r="F8" s="392"/>
      <c r="G8" s="392"/>
      <c r="H8" s="393"/>
      <c r="I8" s="391" t="s">
        <v>7</v>
      </c>
      <c r="J8" s="392"/>
      <c r="K8" s="392"/>
      <c r="L8" s="393"/>
      <c r="M8" s="391" t="s">
        <v>8</v>
      </c>
      <c r="N8" s="392"/>
      <c r="O8" s="392"/>
      <c r="P8" s="393"/>
      <c r="Q8" s="391" t="s">
        <v>9</v>
      </c>
      <c r="R8" s="392"/>
      <c r="S8" s="392"/>
      <c r="T8" s="393"/>
      <c r="U8" s="388" t="s">
        <v>6</v>
      </c>
      <c r="V8" s="389"/>
      <c r="W8" s="389"/>
      <c r="X8" s="390"/>
      <c r="Y8" s="219"/>
      <c r="Z8" s="219"/>
    </row>
    <row r="9" spans="1:26" ht="16.5" customHeight="1" thickBot="1">
      <c r="A9" s="395"/>
      <c r="B9" s="397"/>
      <c r="C9" s="397"/>
      <c r="D9" s="399"/>
      <c r="E9" s="60" t="s">
        <v>3</v>
      </c>
      <c r="F9" s="61" t="s">
        <v>4</v>
      </c>
      <c r="G9" s="62" t="s">
        <v>5</v>
      </c>
      <c r="H9" s="63" t="s">
        <v>12</v>
      </c>
      <c r="I9" s="60" t="s">
        <v>3</v>
      </c>
      <c r="J9" s="61" t="s">
        <v>4</v>
      </c>
      <c r="K9" s="62" t="s">
        <v>5</v>
      </c>
      <c r="L9" s="63" t="s">
        <v>12</v>
      </c>
      <c r="M9" s="60" t="s">
        <v>3</v>
      </c>
      <c r="N9" s="61" t="s">
        <v>4</v>
      </c>
      <c r="O9" s="62" t="s">
        <v>5</v>
      </c>
      <c r="P9" s="63" t="s">
        <v>12</v>
      </c>
      <c r="Q9" s="60" t="s">
        <v>3</v>
      </c>
      <c r="R9" s="61" t="s">
        <v>4</v>
      </c>
      <c r="S9" s="62" t="s">
        <v>5</v>
      </c>
      <c r="T9" s="63" t="s">
        <v>12</v>
      </c>
      <c r="U9" s="64" t="s">
        <v>3</v>
      </c>
      <c r="V9" s="61" t="s">
        <v>4</v>
      </c>
      <c r="W9" s="62" t="s">
        <v>5</v>
      </c>
      <c r="X9" s="65" t="s">
        <v>12</v>
      </c>
      <c r="Y9" s="220"/>
      <c r="Z9" s="220"/>
    </row>
    <row r="10" spans="1:26" ht="16.5" customHeight="1">
      <c r="A10" s="230">
        <v>1</v>
      </c>
      <c r="B10" s="315" t="s">
        <v>106</v>
      </c>
      <c r="C10" s="316" t="s">
        <v>22</v>
      </c>
      <c r="D10" s="317">
        <v>4281</v>
      </c>
      <c r="E10" s="318">
        <v>97</v>
      </c>
      <c r="F10" s="319">
        <v>68</v>
      </c>
      <c r="G10" s="320">
        <v>0</v>
      </c>
      <c r="H10" s="324">
        <v>165</v>
      </c>
      <c r="I10" s="318">
        <v>110</v>
      </c>
      <c r="J10" s="319">
        <v>70</v>
      </c>
      <c r="K10" s="320">
        <v>0</v>
      </c>
      <c r="L10" s="324">
        <v>180</v>
      </c>
      <c r="M10" s="318">
        <v>96</v>
      </c>
      <c r="N10" s="319">
        <v>54</v>
      </c>
      <c r="O10" s="320">
        <v>0</v>
      </c>
      <c r="P10" s="324">
        <v>150</v>
      </c>
      <c r="Q10" s="318">
        <v>101</v>
      </c>
      <c r="R10" s="319">
        <v>50</v>
      </c>
      <c r="S10" s="320">
        <v>0</v>
      </c>
      <c r="T10" s="325">
        <v>151</v>
      </c>
      <c r="U10" s="326">
        <v>404</v>
      </c>
      <c r="V10" s="327">
        <v>242</v>
      </c>
      <c r="W10" s="328">
        <v>0</v>
      </c>
      <c r="X10" s="324">
        <v>646</v>
      </c>
      <c r="Y10" s="221"/>
      <c r="Z10" s="221"/>
    </row>
    <row r="11" spans="1:26" ht="16.5" customHeight="1">
      <c r="A11" s="231">
        <v>2</v>
      </c>
      <c r="B11" s="321" t="s">
        <v>82</v>
      </c>
      <c r="C11" s="322" t="s">
        <v>83</v>
      </c>
      <c r="D11" s="323">
        <v>6112</v>
      </c>
      <c r="E11" s="318">
        <v>96</v>
      </c>
      <c r="F11" s="319">
        <v>54</v>
      </c>
      <c r="G11" s="320">
        <v>0</v>
      </c>
      <c r="H11" s="324">
        <v>150</v>
      </c>
      <c r="I11" s="318">
        <v>99</v>
      </c>
      <c r="J11" s="319">
        <v>63</v>
      </c>
      <c r="K11" s="320">
        <v>0</v>
      </c>
      <c r="L11" s="324">
        <v>162</v>
      </c>
      <c r="M11" s="318">
        <v>96</v>
      </c>
      <c r="N11" s="319">
        <v>54</v>
      </c>
      <c r="O11" s="320">
        <v>0</v>
      </c>
      <c r="P11" s="324">
        <v>150</v>
      </c>
      <c r="Q11" s="318">
        <v>117</v>
      </c>
      <c r="R11" s="319">
        <v>50</v>
      </c>
      <c r="S11" s="320">
        <v>0</v>
      </c>
      <c r="T11" s="325">
        <v>167</v>
      </c>
      <c r="U11" s="326">
        <v>408</v>
      </c>
      <c r="V11" s="327">
        <v>221</v>
      </c>
      <c r="W11" s="328">
        <v>0</v>
      </c>
      <c r="X11" s="324">
        <v>629</v>
      </c>
      <c r="Y11" s="221"/>
      <c r="Z11" s="221"/>
    </row>
    <row r="12" spans="1:26" ht="16.5" customHeight="1">
      <c r="A12" s="231">
        <v>3</v>
      </c>
      <c r="B12" s="321" t="s">
        <v>107</v>
      </c>
      <c r="C12" s="322" t="s">
        <v>98</v>
      </c>
      <c r="D12" s="323">
        <v>1758</v>
      </c>
      <c r="E12" s="318">
        <v>99</v>
      </c>
      <c r="F12" s="319">
        <v>50</v>
      </c>
      <c r="G12" s="320">
        <v>0</v>
      </c>
      <c r="H12" s="324">
        <v>149</v>
      </c>
      <c r="I12" s="318">
        <v>108</v>
      </c>
      <c r="J12" s="319">
        <v>54</v>
      </c>
      <c r="K12" s="320">
        <v>0</v>
      </c>
      <c r="L12" s="324">
        <v>162</v>
      </c>
      <c r="M12" s="318">
        <v>97</v>
      </c>
      <c r="N12" s="319">
        <v>50</v>
      </c>
      <c r="O12" s="320">
        <v>0</v>
      </c>
      <c r="P12" s="324">
        <v>147</v>
      </c>
      <c r="Q12" s="318">
        <v>105</v>
      </c>
      <c r="R12" s="319">
        <v>44</v>
      </c>
      <c r="S12" s="320">
        <v>0</v>
      </c>
      <c r="T12" s="325">
        <v>149</v>
      </c>
      <c r="U12" s="326">
        <v>409</v>
      </c>
      <c r="V12" s="327">
        <v>198</v>
      </c>
      <c r="W12" s="328">
        <v>0</v>
      </c>
      <c r="X12" s="324">
        <v>607</v>
      </c>
      <c r="Y12" s="221"/>
      <c r="Z12" s="221"/>
    </row>
    <row r="13" spans="1:26" ht="16.5" customHeight="1">
      <c r="A13" s="231">
        <v>4</v>
      </c>
      <c r="B13" s="321" t="s">
        <v>101</v>
      </c>
      <c r="C13" s="322" t="s">
        <v>98</v>
      </c>
      <c r="D13" s="323">
        <v>10141</v>
      </c>
      <c r="E13" s="318">
        <v>111</v>
      </c>
      <c r="F13" s="319">
        <v>53</v>
      </c>
      <c r="G13" s="320">
        <v>1</v>
      </c>
      <c r="H13" s="324">
        <v>164</v>
      </c>
      <c r="I13" s="318">
        <v>92</v>
      </c>
      <c r="J13" s="319">
        <v>62</v>
      </c>
      <c r="K13" s="320">
        <v>2</v>
      </c>
      <c r="L13" s="324">
        <v>154</v>
      </c>
      <c r="M13" s="318">
        <v>95</v>
      </c>
      <c r="N13" s="319">
        <v>41</v>
      </c>
      <c r="O13" s="320">
        <v>0</v>
      </c>
      <c r="P13" s="324">
        <v>136</v>
      </c>
      <c r="Q13" s="318">
        <v>95</v>
      </c>
      <c r="R13" s="319">
        <v>54</v>
      </c>
      <c r="S13" s="320">
        <v>1</v>
      </c>
      <c r="T13" s="325">
        <v>149</v>
      </c>
      <c r="U13" s="326">
        <v>393</v>
      </c>
      <c r="V13" s="327">
        <v>210</v>
      </c>
      <c r="W13" s="328">
        <v>4</v>
      </c>
      <c r="X13" s="324">
        <v>603</v>
      </c>
      <c r="Y13" s="221"/>
      <c r="Z13" s="221"/>
    </row>
    <row r="14" spans="1:26" ht="16.5" customHeight="1">
      <c r="A14" s="231">
        <v>5</v>
      </c>
      <c r="B14" s="321" t="s">
        <v>102</v>
      </c>
      <c r="C14" s="322" t="s">
        <v>98</v>
      </c>
      <c r="D14" s="323">
        <v>7667</v>
      </c>
      <c r="E14" s="318">
        <v>82</v>
      </c>
      <c r="F14" s="319">
        <v>53</v>
      </c>
      <c r="G14" s="320">
        <v>1</v>
      </c>
      <c r="H14" s="324">
        <v>135</v>
      </c>
      <c r="I14" s="318">
        <v>91</v>
      </c>
      <c r="J14" s="319">
        <v>52</v>
      </c>
      <c r="K14" s="320">
        <v>0</v>
      </c>
      <c r="L14" s="324">
        <v>143</v>
      </c>
      <c r="M14" s="318">
        <v>100</v>
      </c>
      <c r="N14" s="319">
        <v>63</v>
      </c>
      <c r="O14" s="320">
        <v>0</v>
      </c>
      <c r="P14" s="324">
        <v>163</v>
      </c>
      <c r="Q14" s="318">
        <v>97</v>
      </c>
      <c r="R14" s="319">
        <v>62</v>
      </c>
      <c r="S14" s="320">
        <v>0</v>
      </c>
      <c r="T14" s="325">
        <v>159</v>
      </c>
      <c r="U14" s="326">
        <v>370</v>
      </c>
      <c r="V14" s="327">
        <v>230</v>
      </c>
      <c r="W14" s="328">
        <v>1</v>
      </c>
      <c r="X14" s="324">
        <v>600</v>
      </c>
      <c r="Y14" s="221"/>
      <c r="Z14" s="221"/>
    </row>
    <row r="15" spans="1:26" ht="16.5" customHeight="1">
      <c r="A15" s="231">
        <v>6</v>
      </c>
      <c r="B15" s="321" t="s">
        <v>81</v>
      </c>
      <c r="C15" s="322" t="s">
        <v>47</v>
      </c>
      <c r="D15" s="323">
        <v>9690</v>
      </c>
      <c r="E15" s="318">
        <v>89</v>
      </c>
      <c r="F15" s="319">
        <v>54</v>
      </c>
      <c r="G15" s="320">
        <v>0</v>
      </c>
      <c r="H15" s="324">
        <v>143</v>
      </c>
      <c r="I15" s="318">
        <v>89</v>
      </c>
      <c r="J15" s="319">
        <v>63</v>
      </c>
      <c r="K15" s="320">
        <v>0</v>
      </c>
      <c r="L15" s="324">
        <v>152</v>
      </c>
      <c r="M15" s="318">
        <v>102</v>
      </c>
      <c r="N15" s="319">
        <v>44</v>
      </c>
      <c r="O15" s="320">
        <v>1</v>
      </c>
      <c r="P15" s="324">
        <v>146</v>
      </c>
      <c r="Q15" s="318">
        <v>96</v>
      </c>
      <c r="R15" s="319">
        <v>52</v>
      </c>
      <c r="S15" s="320">
        <v>1</v>
      </c>
      <c r="T15" s="325">
        <v>148</v>
      </c>
      <c r="U15" s="326">
        <v>376</v>
      </c>
      <c r="V15" s="327">
        <v>213</v>
      </c>
      <c r="W15" s="328">
        <v>2</v>
      </c>
      <c r="X15" s="324">
        <v>589</v>
      </c>
      <c r="Y15" s="221"/>
      <c r="Z15" s="221"/>
    </row>
    <row r="16" spans="1:26" ht="16.5" customHeight="1">
      <c r="A16" s="231">
        <v>7</v>
      </c>
      <c r="B16" s="321" t="s">
        <v>163</v>
      </c>
      <c r="C16" s="322" t="s">
        <v>98</v>
      </c>
      <c r="D16" s="323">
        <v>16754</v>
      </c>
      <c r="E16" s="318">
        <v>85</v>
      </c>
      <c r="F16" s="319">
        <v>39</v>
      </c>
      <c r="G16" s="320">
        <v>0</v>
      </c>
      <c r="H16" s="324">
        <v>124</v>
      </c>
      <c r="I16" s="318">
        <v>94</v>
      </c>
      <c r="J16" s="319">
        <v>68</v>
      </c>
      <c r="K16" s="320">
        <v>0</v>
      </c>
      <c r="L16" s="324">
        <v>162</v>
      </c>
      <c r="M16" s="318">
        <v>91</v>
      </c>
      <c r="N16" s="319">
        <v>45</v>
      </c>
      <c r="O16" s="320">
        <v>0</v>
      </c>
      <c r="P16" s="324">
        <v>136</v>
      </c>
      <c r="Q16" s="318">
        <v>99</v>
      </c>
      <c r="R16" s="319">
        <v>50</v>
      </c>
      <c r="S16" s="320">
        <v>0</v>
      </c>
      <c r="T16" s="325">
        <v>149</v>
      </c>
      <c r="U16" s="326">
        <v>369</v>
      </c>
      <c r="V16" s="327">
        <v>202</v>
      </c>
      <c r="W16" s="328">
        <v>0</v>
      </c>
      <c r="X16" s="324">
        <v>571</v>
      </c>
      <c r="Y16" s="221"/>
      <c r="Z16" s="221"/>
    </row>
    <row r="17" spans="1:26" ht="16.5" customHeight="1">
      <c r="A17" s="231">
        <v>8</v>
      </c>
      <c r="B17" s="321" t="s">
        <v>94</v>
      </c>
      <c r="C17" s="322" t="s">
        <v>47</v>
      </c>
      <c r="D17" s="323">
        <v>20173</v>
      </c>
      <c r="E17" s="318">
        <v>108</v>
      </c>
      <c r="F17" s="319">
        <v>49</v>
      </c>
      <c r="G17" s="320">
        <v>1</v>
      </c>
      <c r="H17" s="324">
        <v>157</v>
      </c>
      <c r="I17" s="318">
        <v>94</v>
      </c>
      <c r="J17" s="319">
        <v>50</v>
      </c>
      <c r="K17" s="320">
        <v>1</v>
      </c>
      <c r="L17" s="324">
        <v>144</v>
      </c>
      <c r="M17" s="318">
        <v>84</v>
      </c>
      <c r="N17" s="319">
        <v>43</v>
      </c>
      <c r="O17" s="320">
        <v>0</v>
      </c>
      <c r="P17" s="324">
        <v>127</v>
      </c>
      <c r="Q17" s="318">
        <v>98</v>
      </c>
      <c r="R17" s="319">
        <v>45</v>
      </c>
      <c r="S17" s="320">
        <v>2</v>
      </c>
      <c r="T17" s="325">
        <v>143</v>
      </c>
      <c r="U17" s="326">
        <v>384</v>
      </c>
      <c r="V17" s="327">
        <v>187</v>
      </c>
      <c r="W17" s="328">
        <v>4</v>
      </c>
      <c r="X17" s="324">
        <v>571</v>
      </c>
      <c r="Y17" s="221"/>
      <c r="Z17" s="221"/>
    </row>
    <row r="18" spans="1:26" ht="16.5" customHeight="1">
      <c r="A18" s="231">
        <v>9</v>
      </c>
      <c r="B18" s="321" t="s">
        <v>105</v>
      </c>
      <c r="C18" s="322" t="s">
        <v>100</v>
      </c>
      <c r="D18" s="323">
        <v>5196</v>
      </c>
      <c r="E18" s="318">
        <v>119</v>
      </c>
      <c r="F18" s="319">
        <v>34</v>
      </c>
      <c r="G18" s="320">
        <v>1</v>
      </c>
      <c r="H18" s="324">
        <v>153</v>
      </c>
      <c r="I18" s="318">
        <v>94</v>
      </c>
      <c r="J18" s="319">
        <v>51</v>
      </c>
      <c r="K18" s="320">
        <v>1</v>
      </c>
      <c r="L18" s="324">
        <v>145</v>
      </c>
      <c r="M18" s="318">
        <v>84</v>
      </c>
      <c r="N18" s="319">
        <v>53</v>
      </c>
      <c r="O18" s="320">
        <v>0</v>
      </c>
      <c r="P18" s="324">
        <v>137</v>
      </c>
      <c r="Q18" s="318">
        <v>100</v>
      </c>
      <c r="R18" s="319">
        <v>35</v>
      </c>
      <c r="S18" s="320">
        <v>2</v>
      </c>
      <c r="T18" s="325">
        <v>135</v>
      </c>
      <c r="U18" s="326">
        <v>397</v>
      </c>
      <c r="V18" s="327">
        <v>173</v>
      </c>
      <c r="W18" s="328">
        <v>4</v>
      </c>
      <c r="X18" s="324">
        <v>570</v>
      </c>
      <c r="Y18" s="221"/>
      <c r="Z18" s="221"/>
    </row>
    <row r="19" spans="1:26" ht="16.5" customHeight="1">
      <c r="A19" s="231">
        <v>10</v>
      </c>
      <c r="B19" s="321" t="s">
        <v>90</v>
      </c>
      <c r="C19" s="322" t="s">
        <v>22</v>
      </c>
      <c r="D19" s="323">
        <v>11689</v>
      </c>
      <c r="E19" s="318">
        <v>87</v>
      </c>
      <c r="F19" s="319">
        <v>60</v>
      </c>
      <c r="G19" s="320">
        <v>0</v>
      </c>
      <c r="H19" s="324">
        <v>147</v>
      </c>
      <c r="I19" s="318">
        <v>85</v>
      </c>
      <c r="J19" s="319">
        <v>44</v>
      </c>
      <c r="K19" s="320">
        <v>1</v>
      </c>
      <c r="L19" s="324">
        <v>129</v>
      </c>
      <c r="M19" s="318">
        <v>109</v>
      </c>
      <c r="N19" s="319">
        <v>61</v>
      </c>
      <c r="O19" s="320">
        <v>1</v>
      </c>
      <c r="P19" s="324">
        <v>170</v>
      </c>
      <c r="Q19" s="318">
        <v>85</v>
      </c>
      <c r="R19" s="319">
        <v>36</v>
      </c>
      <c r="S19" s="320">
        <v>0</v>
      </c>
      <c r="T19" s="325">
        <v>121</v>
      </c>
      <c r="U19" s="326">
        <v>366</v>
      </c>
      <c r="V19" s="327">
        <v>201</v>
      </c>
      <c r="W19" s="328">
        <v>2</v>
      </c>
      <c r="X19" s="324">
        <v>567</v>
      </c>
      <c r="Y19" s="221"/>
      <c r="Z19" s="221"/>
    </row>
    <row r="20" spans="1:26" ht="16.5" customHeight="1">
      <c r="A20" s="231">
        <v>11</v>
      </c>
      <c r="B20" s="321" t="s">
        <v>92</v>
      </c>
      <c r="C20" s="322" t="s">
        <v>44</v>
      </c>
      <c r="D20" s="323">
        <v>20186</v>
      </c>
      <c r="E20" s="318">
        <v>84</v>
      </c>
      <c r="F20" s="319">
        <v>54</v>
      </c>
      <c r="G20" s="320">
        <v>0</v>
      </c>
      <c r="H20" s="324">
        <v>138</v>
      </c>
      <c r="I20" s="318">
        <v>95</v>
      </c>
      <c r="J20" s="319">
        <v>35</v>
      </c>
      <c r="K20" s="320">
        <v>1</v>
      </c>
      <c r="L20" s="324">
        <v>130</v>
      </c>
      <c r="M20" s="318">
        <v>104</v>
      </c>
      <c r="N20" s="319">
        <v>54</v>
      </c>
      <c r="O20" s="320">
        <v>1</v>
      </c>
      <c r="P20" s="324">
        <v>158</v>
      </c>
      <c r="Q20" s="318">
        <v>90</v>
      </c>
      <c r="R20" s="319">
        <v>51</v>
      </c>
      <c r="S20" s="320">
        <v>1</v>
      </c>
      <c r="T20" s="325">
        <v>141</v>
      </c>
      <c r="U20" s="326">
        <v>373</v>
      </c>
      <c r="V20" s="327">
        <v>194</v>
      </c>
      <c r="W20" s="328">
        <v>3</v>
      </c>
      <c r="X20" s="324">
        <v>567</v>
      </c>
      <c r="Y20" s="221"/>
      <c r="Z20" s="221"/>
    </row>
    <row r="21" spans="1:26" ht="16.5" customHeight="1">
      <c r="A21" s="231">
        <v>12</v>
      </c>
      <c r="B21" s="321" t="s">
        <v>158</v>
      </c>
      <c r="C21" s="322" t="s">
        <v>83</v>
      </c>
      <c r="D21" s="323">
        <v>19367</v>
      </c>
      <c r="E21" s="318">
        <v>86</v>
      </c>
      <c r="F21" s="319">
        <v>52</v>
      </c>
      <c r="G21" s="320">
        <v>0</v>
      </c>
      <c r="H21" s="324">
        <v>138</v>
      </c>
      <c r="I21" s="318">
        <v>92</v>
      </c>
      <c r="J21" s="319">
        <v>45</v>
      </c>
      <c r="K21" s="320">
        <v>2</v>
      </c>
      <c r="L21" s="324">
        <v>137</v>
      </c>
      <c r="M21" s="318">
        <v>96</v>
      </c>
      <c r="N21" s="319">
        <v>43</v>
      </c>
      <c r="O21" s="320">
        <v>3</v>
      </c>
      <c r="P21" s="324">
        <v>139</v>
      </c>
      <c r="Q21" s="318">
        <v>107</v>
      </c>
      <c r="R21" s="319">
        <v>44</v>
      </c>
      <c r="S21" s="320">
        <v>1</v>
      </c>
      <c r="T21" s="325">
        <v>151</v>
      </c>
      <c r="U21" s="326">
        <v>381</v>
      </c>
      <c r="V21" s="327">
        <v>184</v>
      </c>
      <c r="W21" s="328">
        <v>6</v>
      </c>
      <c r="X21" s="324">
        <v>565</v>
      </c>
      <c r="Y21" s="221"/>
      <c r="Z21" s="221"/>
    </row>
    <row r="22" spans="1:26" ht="16.5" customHeight="1">
      <c r="A22" s="232">
        <v>13</v>
      </c>
      <c r="B22" s="321" t="s">
        <v>104</v>
      </c>
      <c r="C22" s="322" t="s">
        <v>98</v>
      </c>
      <c r="D22" s="323">
        <v>4899</v>
      </c>
      <c r="E22" s="318">
        <v>106</v>
      </c>
      <c r="F22" s="319">
        <v>54</v>
      </c>
      <c r="G22" s="320">
        <v>0</v>
      </c>
      <c r="H22" s="324">
        <v>160</v>
      </c>
      <c r="I22" s="318">
        <v>96</v>
      </c>
      <c r="J22" s="319">
        <v>44</v>
      </c>
      <c r="K22" s="320">
        <v>2</v>
      </c>
      <c r="L22" s="324">
        <v>140</v>
      </c>
      <c r="M22" s="318">
        <v>88</v>
      </c>
      <c r="N22" s="319">
        <v>44</v>
      </c>
      <c r="O22" s="320">
        <v>1</v>
      </c>
      <c r="P22" s="324">
        <v>132</v>
      </c>
      <c r="Q22" s="318">
        <v>90</v>
      </c>
      <c r="R22" s="319">
        <v>42</v>
      </c>
      <c r="S22" s="320">
        <v>2</v>
      </c>
      <c r="T22" s="325">
        <v>132</v>
      </c>
      <c r="U22" s="326">
        <v>380</v>
      </c>
      <c r="V22" s="327">
        <v>184</v>
      </c>
      <c r="W22" s="328">
        <v>5</v>
      </c>
      <c r="X22" s="324">
        <v>564</v>
      </c>
      <c r="Y22" s="221"/>
      <c r="Z22" s="221"/>
    </row>
    <row r="23" spans="1:26" ht="16.5" customHeight="1" thickBot="1">
      <c r="A23" s="333">
        <v>14</v>
      </c>
      <c r="B23" s="334" t="s">
        <v>97</v>
      </c>
      <c r="C23" s="335" t="s">
        <v>47</v>
      </c>
      <c r="D23" s="336">
        <v>16241</v>
      </c>
      <c r="E23" s="337">
        <v>103</v>
      </c>
      <c r="F23" s="338">
        <v>42</v>
      </c>
      <c r="G23" s="339">
        <v>2</v>
      </c>
      <c r="H23" s="340">
        <v>145</v>
      </c>
      <c r="I23" s="337">
        <v>84</v>
      </c>
      <c r="J23" s="338">
        <v>45</v>
      </c>
      <c r="K23" s="339">
        <v>0</v>
      </c>
      <c r="L23" s="340">
        <v>129</v>
      </c>
      <c r="M23" s="337">
        <v>89</v>
      </c>
      <c r="N23" s="338">
        <v>53</v>
      </c>
      <c r="O23" s="339">
        <v>1</v>
      </c>
      <c r="P23" s="340">
        <v>142</v>
      </c>
      <c r="Q23" s="337">
        <v>95</v>
      </c>
      <c r="R23" s="338">
        <v>52</v>
      </c>
      <c r="S23" s="339">
        <v>0</v>
      </c>
      <c r="T23" s="341">
        <v>147</v>
      </c>
      <c r="U23" s="342">
        <v>371</v>
      </c>
      <c r="V23" s="343">
        <v>192</v>
      </c>
      <c r="W23" s="344">
        <v>3</v>
      </c>
      <c r="X23" s="340">
        <v>563</v>
      </c>
      <c r="Y23" s="221"/>
      <c r="Z23" s="221"/>
    </row>
    <row r="24" spans="1:26" ht="16.5" customHeight="1" thickTop="1">
      <c r="A24" s="329">
        <v>15</v>
      </c>
      <c r="B24" s="330" t="s">
        <v>84</v>
      </c>
      <c r="C24" s="331" t="s">
        <v>22</v>
      </c>
      <c r="D24" s="332">
        <v>4637</v>
      </c>
      <c r="E24" s="46">
        <v>93</v>
      </c>
      <c r="F24" s="47">
        <v>52</v>
      </c>
      <c r="G24" s="48">
        <v>1</v>
      </c>
      <c r="H24" s="49">
        <v>145</v>
      </c>
      <c r="I24" s="46">
        <v>100</v>
      </c>
      <c r="J24" s="47">
        <v>51</v>
      </c>
      <c r="K24" s="48">
        <v>0</v>
      </c>
      <c r="L24" s="49">
        <v>151</v>
      </c>
      <c r="M24" s="46">
        <v>94</v>
      </c>
      <c r="N24" s="47">
        <v>41</v>
      </c>
      <c r="O24" s="48">
        <v>2</v>
      </c>
      <c r="P24" s="49">
        <v>135</v>
      </c>
      <c r="Q24" s="46">
        <v>96</v>
      </c>
      <c r="R24" s="47">
        <v>31</v>
      </c>
      <c r="S24" s="48">
        <v>1</v>
      </c>
      <c r="T24" s="50">
        <v>127</v>
      </c>
      <c r="U24" s="51">
        <v>383</v>
      </c>
      <c r="V24" s="52">
        <v>175</v>
      </c>
      <c r="W24" s="53">
        <v>4</v>
      </c>
      <c r="X24" s="54">
        <v>558</v>
      </c>
      <c r="Y24" s="221"/>
      <c r="Z24" s="221"/>
    </row>
    <row r="25" spans="1:26" ht="16.5" customHeight="1">
      <c r="A25" s="233">
        <v>16</v>
      </c>
      <c r="B25" s="228" t="s">
        <v>93</v>
      </c>
      <c r="C25" s="229" t="s">
        <v>45</v>
      </c>
      <c r="D25" s="227">
        <v>5428</v>
      </c>
      <c r="E25" s="46">
        <v>93</v>
      </c>
      <c r="F25" s="47">
        <v>43</v>
      </c>
      <c r="G25" s="48">
        <v>1</v>
      </c>
      <c r="H25" s="49">
        <v>136</v>
      </c>
      <c r="I25" s="46">
        <v>103</v>
      </c>
      <c r="J25" s="47">
        <v>36</v>
      </c>
      <c r="K25" s="48">
        <v>2</v>
      </c>
      <c r="L25" s="49">
        <v>139</v>
      </c>
      <c r="M25" s="46">
        <v>89</v>
      </c>
      <c r="N25" s="47">
        <v>36</v>
      </c>
      <c r="O25" s="48">
        <v>1</v>
      </c>
      <c r="P25" s="49">
        <v>125</v>
      </c>
      <c r="Q25" s="46">
        <v>92</v>
      </c>
      <c r="R25" s="47">
        <v>61</v>
      </c>
      <c r="S25" s="48">
        <v>1</v>
      </c>
      <c r="T25" s="50">
        <v>153</v>
      </c>
      <c r="U25" s="51">
        <v>377</v>
      </c>
      <c r="V25" s="52">
        <v>176</v>
      </c>
      <c r="W25" s="53">
        <v>5</v>
      </c>
      <c r="X25" s="54">
        <v>553</v>
      </c>
      <c r="Y25" s="221"/>
      <c r="Z25" s="221"/>
    </row>
    <row r="26" spans="1:26" ht="16.5" customHeight="1">
      <c r="A26" s="233">
        <v>17</v>
      </c>
      <c r="B26" s="228" t="s">
        <v>154</v>
      </c>
      <c r="C26" s="229" t="s">
        <v>46</v>
      </c>
      <c r="D26" s="227">
        <v>19893</v>
      </c>
      <c r="E26" s="46">
        <v>79</v>
      </c>
      <c r="F26" s="47">
        <v>44</v>
      </c>
      <c r="G26" s="48">
        <v>0</v>
      </c>
      <c r="H26" s="49">
        <v>123</v>
      </c>
      <c r="I26" s="46">
        <v>96</v>
      </c>
      <c r="J26" s="47">
        <v>44</v>
      </c>
      <c r="K26" s="48">
        <v>2</v>
      </c>
      <c r="L26" s="49">
        <v>140</v>
      </c>
      <c r="M26" s="46">
        <v>99</v>
      </c>
      <c r="N26" s="47">
        <v>61</v>
      </c>
      <c r="O26" s="48">
        <v>0</v>
      </c>
      <c r="P26" s="49">
        <v>160</v>
      </c>
      <c r="Q26" s="46">
        <v>92</v>
      </c>
      <c r="R26" s="47">
        <v>34</v>
      </c>
      <c r="S26" s="48">
        <v>1</v>
      </c>
      <c r="T26" s="50">
        <v>126</v>
      </c>
      <c r="U26" s="51">
        <v>366</v>
      </c>
      <c r="V26" s="52">
        <v>183</v>
      </c>
      <c r="W26" s="53">
        <v>3</v>
      </c>
      <c r="X26" s="54">
        <v>549</v>
      </c>
      <c r="Y26" s="221"/>
      <c r="Z26" s="221"/>
    </row>
    <row r="27" spans="1:26" ht="16.5" customHeight="1">
      <c r="A27" s="233">
        <v>18</v>
      </c>
      <c r="B27" s="228" t="s">
        <v>88</v>
      </c>
      <c r="C27" s="229" t="s">
        <v>89</v>
      </c>
      <c r="D27" s="227">
        <v>12946</v>
      </c>
      <c r="E27" s="46">
        <v>92</v>
      </c>
      <c r="F27" s="47">
        <v>43</v>
      </c>
      <c r="G27" s="48">
        <v>1</v>
      </c>
      <c r="H27" s="49">
        <v>135</v>
      </c>
      <c r="I27" s="46">
        <v>97</v>
      </c>
      <c r="J27" s="47">
        <v>39</v>
      </c>
      <c r="K27" s="48">
        <v>0</v>
      </c>
      <c r="L27" s="49">
        <v>136</v>
      </c>
      <c r="M27" s="46">
        <v>104</v>
      </c>
      <c r="N27" s="47">
        <v>44</v>
      </c>
      <c r="O27" s="48">
        <v>0</v>
      </c>
      <c r="P27" s="49">
        <v>148</v>
      </c>
      <c r="Q27" s="46">
        <v>92</v>
      </c>
      <c r="R27" s="47">
        <v>36</v>
      </c>
      <c r="S27" s="48">
        <v>0</v>
      </c>
      <c r="T27" s="50">
        <v>128</v>
      </c>
      <c r="U27" s="51">
        <v>385</v>
      </c>
      <c r="V27" s="52">
        <v>162</v>
      </c>
      <c r="W27" s="53">
        <v>1</v>
      </c>
      <c r="X27" s="54">
        <v>547</v>
      </c>
      <c r="Y27" s="221"/>
      <c r="Z27" s="221"/>
    </row>
    <row r="28" spans="1:26" ht="16.5" customHeight="1">
      <c r="A28" s="233">
        <v>19</v>
      </c>
      <c r="B28" s="228" t="s">
        <v>95</v>
      </c>
      <c r="C28" s="229" t="s">
        <v>89</v>
      </c>
      <c r="D28" s="227">
        <v>10587</v>
      </c>
      <c r="E28" s="46">
        <v>102</v>
      </c>
      <c r="F28" s="47">
        <v>52</v>
      </c>
      <c r="G28" s="48">
        <v>0</v>
      </c>
      <c r="H28" s="49">
        <v>154</v>
      </c>
      <c r="I28" s="46">
        <v>105</v>
      </c>
      <c r="J28" s="47">
        <v>27</v>
      </c>
      <c r="K28" s="48">
        <v>4</v>
      </c>
      <c r="L28" s="49">
        <v>132</v>
      </c>
      <c r="M28" s="46">
        <v>93</v>
      </c>
      <c r="N28" s="47">
        <v>33</v>
      </c>
      <c r="O28" s="48">
        <v>3</v>
      </c>
      <c r="P28" s="49">
        <v>126</v>
      </c>
      <c r="Q28" s="46">
        <v>80</v>
      </c>
      <c r="R28" s="47">
        <v>42</v>
      </c>
      <c r="S28" s="48">
        <v>0</v>
      </c>
      <c r="T28" s="50">
        <v>122</v>
      </c>
      <c r="U28" s="51">
        <v>380</v>
      </c>
      <c r="V28" s="52">
        <v>154</v>
      </c>
      <c r="W28" s="53">
        <v>7</v>
      </c>
      <c r="X28" s="54">
        <v>534</v>
      </c>
      <c r="Y28" s="221"/>
      <c r="Z28" s="221"/>
    </row>
    <row r="29" spans="1:26" ht="16.5" customHeight="1">
      <c r="A29" s="234">
        <v>20</v>
      </c>
      <c r="B29" s="228" t="s">
        <v>87</v>
      </c>
      <c r="C29" s="229" t="s">
        <v>22</v>
      </c>
      <c r="D29" s="227">
        <v>14254</v>
      </c>
      <c r="E29" s="46">
        <v>83</v>
      </c>
      <c r="F29" s="47">
        <v>35</v>
      </c>
      <c r="G29" s="48">
        <v>2</v>
      </c>
      <c r="H29" s="49">
        <v>118</v>
      </c>
      <c r="I29" s="46">
        <v>91</v>
      </c>
      <c r="J29" s="47">
        <v>52</v>
      </c>
      <c r="K29" s="48">
        <v>0</v>
      </c>
      <c r="L29" s="49">
        <v>143</v>
      </c>
      <c r="M29" s="46">
        <v>94</v>
      </c>
      <c r="N29" s="47">
        <v>43</v>
      </c>
      <c r="O29" s="48">
        <v>1</v>
      </c>
      <c r="P29" s="49">
        <v>137</v>
      </c>
      <c r="Q29" s="46">
        <v>102</v>
      </c>
      <c r="R29" s="47">
        <v>33</v>
      </c>
      <c r="S29" s="48">
        <v>1</v>
      </c>
      <c r="T29" s="50">
        <v>135</v>
      </c>
      <c r="U29" s="51">
        <v>370</v>
      </c>
      <c r="V29" s="52">
        <v>163</v>
      </c>
      <c r="W29" s="53">
        <v>4</v>
      </c>
      <c r="X29" s="54">
        <v>533</v>
      </c>
      <c r="Y29" s="221"/>
      <c r="Z29" s="221"/>
    </row>
    <row r="30" spans="1:26" ht="16.5" customHeight="1">
      <c r="A30" s="233">
        <v>21</v>
      </c>
      <c r="B30" s="228" t="s">
        <v>103</v>
      </c>
      <c r="C30" s="229" t="s">
        <v>46</v>
      </c>
      <c r="D30" s="227">
        <v>20021</v>
      </c>
      <c r="E30" s="46">
        <v>77</v>
      </c>
      <c r="F30" s="47">
        <v>45</v>
      </c>
      <c r="G30" s="48">
        <v>1</v>
      </c>
      <c r="H30" s="49">
        <v>122</v>
      </c>
      <c r="I30" s="46">
        <v>94</v>
      </c>
      <c r="J30" s="47">
        <v>44</v>
      </c>
      <c r="K30" s="48">
        <v>1</v>
      </c>
      <c r="L30" s="49">
        <v>138</v>
      </c>
      <c r="M30" s="46">
        <v>88</v>
      </c>
      <c r="N30" s="47">
        <v>41</v>
      </c>
      <c r="O30" s="48">
        <v>0</v>
      </c>
      <c r="P30" s="49">
        <v>129</v>
      </c>
      <c r="Q30" s="46">
        <v>86</v>
      </c>
      <c r="R30" s="47">
        <v>45</v>
      </c>
      <c r="S30" s="48">
        <v>3</v>
      </c>
      <c r="T30" s="50">
        <v>131</v>
      </c>
      <c r="U30" s="51">
        <v>345</v>
      </c>
      <c r="V30" s="52">
        <v>175</v>
      </c>
      <c r="W30" s="53">
        <v>5</v>
      </c>
      <c r="X30" s="54">
        <v>520</v>
      </c>
      <c r="Y30" s="221"/>
      <c r="Z30" s="221"/>
    </row>
    <row r="31" spans="1:26" ht="16.5" customHeight="1">
      <c r="A31" s="235">
        <v>22</v>
      </c>
      <c r="B31" s="228" t="s">
        <v>96</v>
      </c>
      <c r="C31" s="229" t="s">
        <v>89</v>
      </c>
      <c r="D31" s="227">
        <v>12847</v>
      </c>
      <c r="E31" s="46">
        <v>99</v>
      </c>
      <c r="F31" s="47">
        <v>35</v>
      </c>
      <c r="G31" s="48">
        <v>1</v>
      </c>
      <c r="H31" s="49">
        <v>134</v>
      </c>
      <c r="I31" s="46">
        <v>97</v>
      </c>
      <c r="J31" s="47">
        <v>34</v>
      </c>
      <c r="K31" s="48">
        <v>1</v>
      </c>
      <c r="L31" s="49">
        <v>131</v>
      </c>
      <c r="M31" s="46">
        <v>92</v>
      </c>
      <c r="N31" s="47">
        <v>44</v>
      </c>
      <c r="O31" s="48">
        <v>0</v>
      </c>
      <c r="P31" s="49">
        <v>136</v>
      </c>
      <c r="Q31" s="46">
        <v>87</v>
      </c>
      <c r="R31" s="47">
        <v>32</v>
      </c>
      <c r="S31" s="48">
        <v>2</v>
      </c>
      <c r="T31" s="50">
        <v>119</v>
      </c>
      <c r="U31" s="51">
        <v>375</v>
      </c>
      <c r="V31" s="52">
        <v>145</v>
      </c>
      <c r="W31" s="53">
        <v>4</v>
      </c>
      <c r="X31" s="54">
        <v>520</v>
      </c>
      <c r="Y31" s="221"/>
      <c r="Z31" s="221"/>
    </row>
    <row r="32" spans="1:26" ht="16.5" customHeight="1">
      <c r="A32" s="233">
        <v>23</v>
      </c>
      <c r="B32" s="228" t="s">
        <v>91</v>
      </c>
      <c r="C32" s="229" t="s">
        <v>45</v>
      </c>
      <c r="D32" s="227">
        <v>19819</v>
      </c>
      <c r="E32" s="46">
        <v>92</v>
      </c>
      <c r="F32" s="47">
        <v>43</v>
      </c>
      <c r="G32" s="48">
        <v>0</v>
      </c>
      <c r="H32" s="49">
        <v>135</v>
      </c>
      <c r="I32" s="46">
        <v>85</v>
      </c>
      <c r="J32" s="47">
        <v>51</v>
      </c>
      <c r="K32" s="48">
        <v>0</v>
      </c>
      <c r="L32" s="49">
        <v>136</v>
      </c>
      <c r="M32" s="46">
        <v>89</v>
      </c>
      <c r="N32" s="47">
        <v>35</v>
      </c>
      <c r="O32" s="48">
        <v>1</v>
      </c>
      <c r="P32" s="49">
        <v>124</v>
      </c>
      <c r="Q32" s="46">
        <v>87</v>
      </c>
      <c r="R32" s="47">
        <v>35</v>
      </c>
      <c r="S32" s="48">
        <v>0</v>
      </c>
      <c r="T32" s="50">
        <v>122</v>
      </c>
      <c r="U32" s="51">
        <v>353</v>
      </c>
      <c r="V32" s="52">
        <v>164</v>
      </c>
      <c r="W32" s="53">
        <v>1</v>
      </c>
      <c r="X32" s="54">
        <v>517</v>
      </c>
      <c r="Y32" s="221"/>
      <c r="Z32" s="221"/>
    </row>
    <row r="33" spans="1:26" ht="16.5" customHeight="1" thickBot="1">
      <c r="A33" s="234">
        <v>24</v>
      </c>
      <c r="B33" s="228" t="s">
        <v>85</v>
      </c>
      <c r="C33" s="229" t="s">
        <v>86</v>
      </c>
      <c r="D33" s="227">
        <v>12667</v>
      </c>
      <c r="E33" s="55">
        <v>83</v>
      </c>
      <c r="F33" s="56">
        <v>35</v>
      </c>
      <c r="G33" s="57">
        <v>1</v>
      </c>
      <c r="H33" s="58">
        <v>118</v>
      </c>
      <c r="I33" s="55">
        <v>99</v>
      </c>
      <c r="J33" s="56">
        <v>40</v>
      </c>
      <c r="K33" s="57">
        <v>3</v>
      </c>
      <c r="L33" s="58">
        <v>139</v>
      </c>
      <c r="M33" s="55">
        <v>84</v>
      </c>
      <c r="N33" s="56">
        <v>35</v>
      </c>
      <c r="O33" s="57">
        <v>3</v>
      </c>
      <c r="P33" s="58">
        <v>119</v>
      </c>
      <c r="Q33" s="55">
        <v>89</v>
      </c>
      <c r="R33" s="56">
        <v>36</v>
      </c>
      <c r="S33" s="57">
        <v>2</v>
      </c>
      <c r="T33" s="59">
        <v>125</v>
      </c>
      <c r="U33" s="51">
        <v>355</v>
      </c>
      <c r="V33" s="52">
        <v>146</v>
      </c>
      <c r="W33" s="53">
        <v>9</v>
      </c>
      <c r="X33" s="54">
        <v>501</v>
      </c>
      <c r="Y33" s="221"/>
      <c r="Z33" s="221"/>
    </row>
    <row r="34" spans="1:26" ht="6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36"/>
      <c r="Z34" s="36"/>
    </row>
  </sheetData>
  <sheetProtection sort="0"/>
  <mergeCells count="10">
    <mergeCell ref="M2:P2"/>
    <mergeCell ref="M8:P8"/>
    <mergeCell ref="U8:X8"/>
    <mergeCell ref="I8:L8"/>
    <mergeCell ref="E8:H8"/>
    <mergeCell ref="Q8:T8"/>
    <mergeCell ref="A8:A9"/>
    <mergeCell ref="B8:B9"/>
    <mergeCell ref="C8:C9"/>
    <mergeCell ref="D8:D9"/>
  </mergeCells>
  <printOptions horizontalCentered="1"/>
  <pageMargins left="0.1968503937007874" right="0.11811023622047245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2:X22"/>
  <sheetViews>
    <sheetView showGridLines="0" zoomScalePageLayoutView="0" workbookViewId="0" topLeftCell="A3">
      <selection activeCell="B29" sqref="B29"/>
    </sheetView>
  </sheetViews>
  <sheetFormatPr defaultColWidth="9.140625" defaultRowHeight="24" customHeight="1"/>
  <cols>
    <col min="1" max="1" width="3.8515625" style="1" customWidth="1"/>
    <col min="2" max="2" width="29.00390625" style="2" customWidth="1"/>
    <col min="3" max="3" width="18.7109375" style="2" customWidth="1"/>
    <col min="4" max="4" width="8.140625" style="3" customWidth="1"/>
    <col min="5" max="5" width="4.57421875" style="1" customWidth="1"/>
    <col min="6" max="6" width="4.00390625" style="1" customWidth="1"/>
    <col min="7" max="7" width="3.28125" style="1" customWidth="1"/>
    <col min="8" max="9" width="4.57421875" style="1" customWidth="1"/>
    <col min="10" max="10" width="4.140625" style="1" customWidth="1"/>
    <col min="11" max="11" width="3.28125" style="1" customWidth="1"/>
    <col min="12" max="13" width="4.57421875" style="1" customWidth="1"/>
    <col min="14" max="14" width="4.140625" style="1" customWidth="1"/>
    <col min="15" max="15" width="3.28125" style="1" customWidth="1"/>
    <col min="16" max="17" width="4.57421875" style="1" customWidth="1"/>
    <col min="18" max="18" width="4.140625" style="1" customWidth="1"/>
    <col min="19" max="19" width="3.28125" style="1" customWidth="1"/>
    <col min="20" max="22" width="4.57421875" style="1" customWidth="1"/>
    <col min="23" max="23" width="3.28125" style="1" customWidth="1"/>
    <col min="24" max="24" width="6.421875" style="1" customWidth="1"/>
    <col min="25" max="16384" width="9.140625" style="1" customWidth="1"/>
  </cols>
  <sheetData>
    <row r="1" ht="5.25" customHeight="1"/>
    <row r="2" spans="2:24" s="5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2014, kategorie:</v>
      </c>
      <c r="M2" s="400" t="str">
        <f>CONCATENATE(nasazení!A3)</f>
        <v>Ženy</v>
      </c>
      <c r="N2" s="401"/>
      <c r="O2" s="401"/>
      <c r="P2" s="402"/>
      <c r="Q2" s="30"/>
      <c r="R2" s="28"/>
      <c r="S2" s="28"/>
      <c r="T2" s="32"/>
      <c r="U2" s="32"/>
      <c r="V2" s="32"/>
      <c r="W2" s="32"/>
      <c r="X2" s="32"/>
    </row>
    <row r="3" spans="3:24" s="19" customFormat="1" ht="14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</row>
    <row r="4" spans="2:24" s="7" customFormat="1" ht="15.75" customHeight="1">
      <c r="B4" s="33" t="s">
        <v>16</v>
      </c>
      <c r="C4" s="135" t="str">
        <f>CONCATENATE(nasazení!C2)</f>
        <v>1.2.2014</v>
      </c>
      <c r="D4" s="17"/>
      <c r="E4" s="17"/>
      <c r="F4" s="17"/>
      <c r="O4" s="34" t="s">
        <v>13</v>
      </c>
      <c r="P4" s="34"/>
      <c r="Q4" s="34"/>
      <c r="R4" s="34"/>
      <c r="S4" s="407"/>
      <c r="T4" s="408"/>
      <c r="U4" s="408"/>
      <c r="V4" s="408"/>
      <c r="W4" s="408"/>
      <c r="X4" s="409"/>
    </row>
    <row r="5" spans="2:24" s="7" customFormat="1" ht="15.75" customHeight="1">
      <c r="B5" s="33" t="s">
        <v>17</v>
      </c>
      <c r="C5" s="35" t="str">
        <f>CONCATENATE(nasazení!B3)</f>
        <v>TJ. Sokol Kdyně</v>
      </c>
      <c r="D5" s="18"/>
      <c r="E5" s="18"/>
      <c r="F5" s="18"/>
      <c r="G5" s="10"/>
      <c r="H5" s="10"/>
      <c r="O5" s="34" t="s">
        <v>14</v>
      </c>
      <c r="P5" s="34"/>
      <c r="Q5" s="34"/>
      <c r="R5" s="34"/>
      <c r="S5" s="407"/>
      <c r="T5" s="408"/>
      <c r="U5" s="408"/>
      <c r="V5" s="408"/>
      <c r="W5" s="408"/>
      <c r="X5" s="409"/>
    </row>
    <row r="6" spans="2:24" s="7" customFormat="1" ht="15.75" customHeight="1">
      <c r="B6" s="8"/>
      <c r="C6" s="9"/>
      <c r="O6" s="34" t="s">
        <v>15</v>
      </c>
      <c r="P6" s="34"/>
      <c r="Q6" s="34"/>
      <c r="R6" s="34"/>
      <c r="S6" s="407"/>
      <c r="T6" s="408"/>
      <c r="U6" s="408"/>
      <c r="V6" s="408"/>
      <c r="W6" s="408"/>
      <c r="X6" s="409"/>
    </row>
    <row r="7" s="5" customFormat="1" ht="14.25" customHeight="1" thickBot="1">
      <c r="B7" s="6"/>
    </row>
    <row r="8" spans="1:24" ht="24" customHeight="1">
      <c r="A8" s="394" t="s">
        <v>10</v>
      </c>
      <c r="B8" s="403" t="s">
        <v>0</v>
      </c>
      <c r="C8" s="403" t="s">
        <v>1</v>
      </c>
      <c r="D8" s="405" t="s">
        <v>11</v>
      </c>
      <c r="E8" s="391" t="s">
        <v>2</v>
      </c>
      <c r="F8" s="392"/>
      <c r="G8" s="392"/>
      <c r="H8" s="393"/>
      <c r="I8" s="391" t="s">
        <v>7</v>
      </c>
      <c r="J8" s="392"/>
      <c r="K8" s="392"/>
      <c r="L8" s="393"/>
      <c r="M8" s="391" t="s">
        <v>8</v>
      </c>
      <c r="N8" s="392"/>
      <c r="O8" s="392"/>
      <c r="P8" s="393"/>
      <c r="Q8" s="391" t="s">
        <v>9</v>
      </c>
      <c r="R8" s="392"/>
      <c r="S8" s="392"/>
      <c r="T8" s="393"/>
      <c r="U8" s="388" t="s">
        <v>6</v>
      </c>
      <c r="V8" s="389"/>
      <c r="W8" s="389"/>
      <c r="X8" s="390"/>
    </row>
    <row r="9" spans="1:24" ht="24" customHeight="1" thickBot="1">
      <c r="A9" s="395"/>
      <c r="B9" s="404"/>
      <c r="C9" s="404"/>
      <c r="D9" s="406"/>
      <c r="E9" s="22" t="s">
        <v>3</v>
      </c>
      <c r="F9" s="23" t="s">
        <v>4</v>
      </c>
      <c r="G9" s="24" t="s">
        <v>5</v>
      </c>
      <c r="H9" s="25" t="s">
        <v>12</v>
      </c>
      <c r="I9" s="22" t="s">
        <v>3</v>
      </c>
      <c r="J9" s="23" t="s">
        <v>4</v>
      </c>
      <c r="K9" s="24" t="s">
        <v>5</v>
      </c>
      <c r="L9" s="25" t="s">
        <v>12</v>
      </c>
      <c r="M9" s="22" t="s">
        <v>3</v>
      </c>
      <c r="N9" s="23" t="s">
        <v>4</v>
      </c>
      <c r="O9" s="24" t="s">
        <v>5</v>
      </c>
      <c r="P9" s="25" t="s">
        <v>12</v>
      </c>
      <c r="Q9" s="22" t="s">
        <v>3</v>
      </c>
      <c r="R9" s="23" t="s">
        <v>4</v>
      </c>
      <c r="S9" s="24" t="s">
        <v>5</v>
      </c>
      <c r="T9" s="25" t="s">
        <v>12</v>
      </c>
      <c r="U9" s="26" t="s">
        <v>3</v>
      </c>
      <c r="V9" s="23" t="s">
        <v>4</v>
      </c>
      <c r="W9" s="24" t="s">
        <v>5</v>
      </c>
      <c r="X9" s="27" t="s">
        <v>12</v>
      </c>
    </row>
    <row r="10" spans="1:24" ht="18.75" customHeight="1">
      <c r="A10" s="250" t="s">
        <v>31</v>
      </c>
      <c r="B10" s="294" t="s">
        <v>111</v>
      </c>
      <c r="C10" s="295" t="s">
        <v>44</v>
      </c>
      <c r="D10" s="300">
        <v>17470</v>
      </c>
      <c r="E10" s="301">
        <v>96</v>
      </c>
      <c r="F10" s="302">
        <v>43</v>
      </c>
      <c r="G10" s="303">
        <v>2</v>
      </c>
      <c r="H10" s="204">
        <v>139</v>
      </c>
      <c r="I10" s="304">
        <v>99</v>
      </c>
      <c r="J10" s="302">
        <v>44</v>
      </c>
      <c r="K10" s="303">
        <v>1</v>
      </c>
      <c r="L10" s="204">
        <v>143</v>
      </c>
      <c r="M10" s="304">
        <v>103</v>
      </c>
      <c r="N10" s="302">
        <v>35</v>
      </c>
      <c r="O10" s="303">
        <v>1</v>
      </c>
      <c r="P10" s="204">
        <v>138</v>
      </c>
      <c r="Q10" s="304">
        <v>89</v>
      </c>
      <c r="R10" s="302">
        <v>45</v>
      </c>
      <c r="S10" s="303">
        <v>0</v>
      </c>
      <c r="T10" s="204">
        <v>134</v>
      </c>
      <c r="U10" s="305">
        <v>387</v>
      </c>
      <c r="V10" s="306">
        <v>167</v>
      </c>
      <c r="W10" s="307">
        <v>4</v>
      </c>
      <c r="X10" s="308">
        <v>554</v>
      </c>
    </row>
    <row r="11" spans="1:24" ht="18.75" customHeight="1">
      <c r="A11" s="251" t="s">
        <v>32</v>
      </c>
      <c r="B11" s="296" t="s">
        <v>76</v>
      </c>
      <c r="C11" s="297" t="s">
        <v>22</v>
      </c>
      <c r="D11" s="273">
        <v>17830</v>
      </c>
      <c r="E11" s="301">
        <v>87</v>
      </c>
      <c r="F11" s="302">
        <v>53</v>
      </c>
      <c r="G11" s="303">
        <v>1</v>
      </c>
      <c r="H11" s="204">
        <v>140</v>
      </c>
      <c r="I11" s="304">
        <v>81</v>
      </c>
      <c r="J11" s="302">
        <v>43</v>
      </c>
      <c r="K11" s="303">
        <v>0</v>
      </c>
      <c r="L11" s="204">
        <v>124</v>
      </c>
      <c r="M11" s="304">
        <v>78</v>
      </c>
      <c r="N11" s="302">
        <v>43</v>
      </c>
      <c r="O11" s="303">
        <v>1</v>
      </c>
      <c r="P11" s="204">
        <v>121</v>
      </c>
      <c r="Q11" s="304">
        <v>89</v>
      </c>
      <c r="R11" s="302">
        <v>60</v>
      </c>
      <c r="S11" s="303">
        <v>0</v>
      </c>
      <c r="T11" s="204">
        <v>149</v>
      </c>
      <c r="U11" s="305">
        <v>335</v>
      </c>
      <c r="V11" s="306">
        <v>199</v>
      </c>
      <c r="W11" s="307">
        <v>2</v>
      </c>
      <c r="X11" s="308">
        <v>534</v>
      </c>
    </row>
    <row r="12" spans="1:24" ht="18.75" customHeight="1">
      <c r="A12" s="251" t="s">
        <v>33</v>
      </c>
      <c r="B12" s="298" t="s">
        <v>115</v>
      </c>
      <c r="C12" s="299" t="s">
        <v>46</v>
      </c>
      <c r="D12" s="273">
        <v>4900</v>
      </c>
      <c r="E12" s="301">
        <v>80</v>
      </c>
      <c r="F12" s="302">
        <v>44</v>
      </c>
      <c r="G12" s="303">
        <v>0</v>
      </c>
      <c r="H12" s="204">
        <v>124</v>
      </c>
      <c r="I12" s="304">
        <v>94</v>
      </c>
      <c r="J12" s="302">
        <v>42</v>
      </c>
      <c r="K12" s="303">
        <v>2</v>
      </c>
      <c r="L12" s="204">
        <v>136</v>
      </c>
      <c r="M12" s="304">
        <v>88</v>
      </c>
      <c r="N12" s="302">
        <v>45</v>
      </c>
      <c r="O12" s="303">
        <v>1</v>
      </c>
      <c r="P12" s="204">
        <v>133</v>
      </c>
      <c r="Q12" s="304">
        <v>92</v>
      </c>
      <c r="R12" s="302">
        <v>34</v>
      </c>
      <c r="S12" s="303">
        <v>3</v>
      </c>
      <c r="T12" s="204">
        <v>126</v>
      </c>
      <c r="U12" s="305">
        <v>354</v>
      </c>
      <c r="V12" s="306">
        <v>165</v>
      </c>
      <c r="W12" s="307">
        <v>6</v>
      </c>
      <c r="X12" s="308">
        <v>519</v>
      </c>
    </row>
    <row r="13" spans="1:24" ht="18.75" customHeight="1">
      <c r="A13" s="251" t="s">
        <v>34</v>
      </c>
      <c r="B13" s="298" t="s">
        <v>116</v>
      </c>
      <c r="C13" s="299" t="s">
        <v>108</v>
      </c>
      <c r="D13" s="273">
        <v>10564</v>
      </c>
      <c r="E13" s="301">
        <v>85</v>
      </c>
      <c r="F13" s="302">
        <v>41</v>
      </c>
      <c r="G13" s="303">
        <v>0</v>
      </c>
      <c r="H13" s="204">
        <v>126</v>
      </c>
      <c r="I13" s="304">
        <v>93</v>
      </c>
      <c r="J13" s="302">
        <v>44</v>
      </c>
      <c r="K13" s="303">
        <v>1</v>
      </c>
      <c r="L13" s="204">
        <v>137</v>
      </c>
      <c r="M13" s="304">
        <v>88</v>
      </c>
      <c r="N13" s="302">
        <v>42</v>
      </c>
      <c r="O13" s="303">
        <v>0</v>
      </c>
      <c r="P13" s="204">
        <v>130</v>
      </c>
      <c r="Q13" s="304">
        <v>88</v>
      </c>
      <c r="R13" s="302">
        <v>34</v>
      </c>
      <c r="S13" s="303">
        <v>5</v>
      </c>
      <c r="T13" s="204">
        <v>122</v>
      </c>
      <c r="U13" s="305">
        <v>354</v>
      </c>
      <c r="V13" s="306">
        <v>161</v>
      </c>
      <c r="W13" s="307">
        <v>6</v>
      </c>
      <c r="X13" s="308">
        <v>515</v>
      </c>
    </row>
    <row r="14" spans="1:24" ht="18.75" customHeight="1">
      <c r="A14" s="251" t="s">
        <v>35</v>
      </c>
      <c r="B14" s="298" t="s">
        <v>110</v>
      </c>
      <c r="C14" s="299" t="s">
        <v>45</v>
      </c>
      <c r="D14" s="273">
        <v>15465</v>
      </c>
      <c r="E14" s="301">
        <v>90</v>
      </c>
      <c r="F14" s="302">
        <v>41</v>
      </c>
      <c r="G14" s="303">
        <v>0</v>
      </c>
      <c r="H14" s="204">
        <v>131</v>
      </c>
      <c r="I14" s="304">
        <v>91</v>
      </c>
      <c r="J14" s="302">
        <v>39</v>
      </c>
      <c r="K14" s="303">
        <v>0</v>
      </c>
      <c r="L14" s="204">
        <v>130</v>
      </c>
      <c r="M14" s="304">
        <v>76</v>
      </c>
      <c r="N14" s="302">
        <v>40</v>
      </c>
      <c r="O14" s="303">
        <v>0</v>
      </c>
      <c r="P14" s="204">
        <v>116</v>
      </c>
      <c r="Q14" s="304">
        <v>96</v>
      </c>
      <c r="R14" s="302">
        <v>41</v>
      </c>
      <c r="S14" s="303">
        <v>1</v>
      </c>
      <c r="T14" s="204">
        <v>137</v>
      </c>
      <c r="U14" s="305">
        <v>353</v>
      </c>
      <c r="V14" s="306">
        <v>161</v>
      </c>
      <c r="W14" s="307">
        <v>1</v>
      </c>
      <c r="X14" s="308">
        <v>514</v>
      </c>
    </row>
    <row r="15" spans="1:24" ht="18.75" customHeight="1" thickBot="1">
      <c r="A15" s="358" t="s">
        <v>36</v>
      </c>
      <c r="B15" s="359" t="s">
        <v>117</v>
      </c>
      <c r="C15" s="360" t="s">
        <v>98</v>
      </c>
      <c r="D15" s="361">
        <v>1755</v>
      </c>
      <c r="E15" s="362">
        <v>98</v>
      </c>
      <c r="F15" s="363">
        <v>43</v>
      </c>
      <c r="G15" s="364">
        <v>2</v>
      </c>
      <c r="H15" s="365">
        <v>141</v>
      </c>
      <c r="I15" s="366">
        <v>86</v>
      </c>
      <c r="J15" s="363">
        <v>44</v>
      </c>
      <c r="K15" s="364">
        <v>1</v>
      </c>
      <c r="L15" s="365">
        <v>130</v>
      </c>
      <c r="M15" s="366">
        <v>86</v>
      </c>
      <c r="N15" s="363">
        <v>27</v>
      </c>
      <c r="O15" s="364">
        <v>4</v>
      </c>
      <c r="P15" s="365">
        <v>113</v>
      </c>
      <c r="Q15" s="366">
        <v>94</v>
      </c>
      <c r="R15" s="363">
        <v>36</v>
      </c>
      <c r="S15" s="364">
        <v>3</v>
      </c>
      <c r="T15" s="365">
        <v>130</v>
      </c>
      <c r="U15" s="367">
        <v>364</v>
      </c>
      <c r="V15" s="368">
        <v>150</v>
      </c>
      <c r="W15" s="369">
        <v>10</v>
      </c>
      <c r="X15" s="370">
        <v>514</v>
      </c>
    </row>
    <row r="16" spans="1:24" ht="18.75" customHeight="1" thickTop="1">
      <c r="A16" s="345" t="s">
        <v>37</v>
      </c>
      <c r="B16" s="346" t="s">
        <v>118</v>
      </c>
      <c r="C16" s="347" t="s">
        <v>108</v>
      </c>
      <c r="D16" s="348">
        <v>5971</v>
      </c>
      <c r="E16" s="349">
        <v>87</v>
      </c>
      <c r="F16" s="350">
        <v>33</v>
      </c>
      <c r="G16" s="351">
        <v>3</v>
      </c>
      <c r="H16" s="352">
        <v>120</v>
      </c>
      <c r="I16" s="353">
        <v>69</v>
      </c>
      <c r="J16" s="350">
        <v>44</v>
      </c>
      <c r="K16" s="351">
        <v>1</v>
      </c>
      <c r="L16" s="352">
        <v>113</v>
      </c>
      <c r="M16" s="353">
        <v>87</v>
      </c>
      <c r="N16" s="350">
        <v>52</v>
      </c>
      <c r="O16" s="351">
        <v>1</v>
      </c>
      <c r="P16" s="352">
        <v>139</v>
      </c>
      <c r="Q16" s="353">
        <v>86</v>
      </c>
      <c r="R16" s="350">
        <v>52</v>
      </c>
      <c r="S16" s="351">
        <v>0</v>
      </c>
      <c r="T16" s="352">
        <v>138</v>
      </c>
      <c r="U16" s="354">
        <v>329</v>
      </c>
      <c r="V16" s="355">
        <v>181</v>
      </c>
      <c r="W16" s="356">
        <v>5</v>
      </c>
      <c r="X16" s="357">
        <v>510</v>
      </c>
    </row>
    <row r="17" spans="1:24" ht="18.75" customHeight="1">
      <c r="A17" s="141" t="s">
        <v>38</v>
      </c>
      <c r="B17" s="242" t="s">
        <v>109</v>
      </c>
      <c r="C17" s="243" t="s">
        <v>89</v>
      </c>
      <c r="D17" s="245">
        <v>21017</v>
      </c>
      <c r="E17" s="205">
        <v>86</v>
      </c>
      <c r="F17" s="206">
        <v>35</v>
      </c>
      <c r="G17" s="207">
        <v>3</v>
      </c>
      <c r="H17" s="208">
        <v>121</v>
      </c>
      <c r="I17" s="209">
        <v>80</v>
      </c>
      <c r="J17" s="206">
        <v>45</v>
      </c>
      <c r="K17" s="207">
        <v>2</v>
      </c>
      <c r="L17" s="208">
        <v>125</v>
      </c>
      <c r="M17" s="209">
        <v>85</v>
      </c>
      <c r="N17" s="206">
        <v>34</v>
      </c>
      <c r="O17" s="207">
        <v>1</v>
      </c>
      <c r="P17" s="208">
        <v>119</v>
      </c>
      <c r="Q17" s="209">
        <v>86</v>
      </c>
      <c r="R17" s="206">
        <v>52</v>
      </c>
      <c r="S17" s="207">
        <v>0</v>
      </c>
      <c r="T17" s="208">
        <v>138</v>
      </c>
      <c r="U17" s="210">
        <v>337</v>
      </c>
      <c r="V17" s="211">
        <v>166</v>
      </c>
      <c r="W17" s="212">
        <v>6</v>
      </c>
      <c r="X17" s="309">
        <v>503</v>
      </c>
    </row>
    <row r="18" spans="1:24" ht="18.75" customHeight="1">
      <c r="A18" s="141" t="s">
        <v>39</v>
      </c>
      <c r="B18" s="242" t="s">
        <v>112</v>
      </c>
      <c r="C18" s="243" t="s">
        <v>47</v>
      </c>
      <c r="D18" s="245">
        <v>22197</v>
      </c>
      <c r="E18" s="205">
        <v>79</v>
      </c>
      <c r="F18" s="206">
        <v>25</v>
      </c>
      <c r="G18" s="207">
        <v>5</v>
      </c>
      <c r="H18" s="208">
        <v>104</v>
      </c>
      <c r="I18" s="209">
        <v>88</v>
      </c>
      <c r="J18" s="206">
        <v>35</v>
      </c>
      <c r="K18" s="207">
        <v>5</v>
      </c>
      <c r="L18" s="208">
        <v>123</v>
      </c>
      <c r="M18" s="209">
        <v>80</v>
      </c>
      <c r="N18" s="206">
        <v>41</v>
      </c>
      <c r="O18" s="207">
        <v>1</v>
      </c>
      <c r="P18" s="208">
        <v>121</v>
      </c>
      <c r="Q18" s="209">
        <v>91</v>
      </c>
      <c r="R18" s="206">
        <v>52</v>
      </c>
      <c r="S18" s="207">
        <v>0</v>
      </c>
      <c r="T18" s="208">
        <v>143</v>
      </c>
      <c r="U18" s="210">
        <v>338</v>
      </c>
      <c r="V18" s="211">
        <v>153</v>
      </c>
      <c r="W18" s="212">
        <v>11</v>
      </c>
      <c r="X18" s="309">
        <v>491</v>
      </c>
    </row>
    <row r="19" spans="1:24" ht="18.75" customHeight="1">
      <c r="A19" s="141" t="s">
        <v>40</v>
      </c>
      <c r="B19" s="242" t="s">
        <v>114</v>
      </c>
      <c r="C19" s="243" t="s">
        <v>108</v>
      </c>
      <c r="D19" s="245">
        <v>16540</v>
      </c>
      <c r="E19" s="205">
        <v>72</v>
      </c>
      <c r="F19" s="206">
        <v>32</v>
      </c>
      <c r="G19" s="207">
        <v>3</v>
      </c>
      <c r="H19" s="208">
        <v>104</v>
      </c>
      <c r="I19" s="209">
        <v>91</v>
      </c>
      <c r="J19" s="206">
        <v>44</v>
      </c>
      <c r="K19" s="207">
        <v>0</v>
      </c>
      <c r="L19" s="208">
        <v>135</v>
      </c>
      <c r="M19" s="209">
        <v>91</v>
      </c>
      <c r="N19" s="206">
        <v>35</v>
      </c>
      <c r="O19" s="207">
        <v>3</v>
      </c>
      <c r="P19" s="208">
        <v>126</v>
      </c>
      <c r="Q19" s="209">
        <v>84</v>
      </c>
      <c r="R19" s="206">
        <v>41</v>
      </c>
      <c r="S19" s="207">
        <v>1</v>
      </c>
      <c r="T19" s="208">
        <v>125</v>
      </c>
      <c r="U19" s="210">
        <v>338</v>
      </c>
      <c r="V19" s="211">
        <v>152</v>
      </c>
      <c r="W19" s="212">
        <v>7</v>
      </c>
      <c r="X19" s="309">
        <v>490</v>
      </c>
    </row>
    <row r="20" spans="1:24" ht="18.75" customHeight="1">
      <c r="A20" s="141" t="s">
        <v>41</v>
      </c>
      <c r="B20" s="247" t="s">
        <v>113</v>
      </c>
      <c r="C20" s="244" t="s">
        <v>108</v>
      </c>
      <c r="D20" s="246">
        <v>14965</v>
      </c>
      <c r="E20" s="205">
        <v>70</v>
      </c>
      <c r="F20" s="206">
        <v>47</v>
      </c>
      <c r="G20" s="207">
        <v>3</v>
      </c>
      <c r="H20" s="208">
        <v>117</v>
      </c>
      <c r="I20" s="209">
        <v>81</v>
      </c>
      <c r="J20" s="206">
        <v>41</v>
      </c>
      <c r="K20" s="207">
        <v>3</v>
      </c>
      <c r="L20" s="208">
        <v>122</v>
      </c>
      <c r="M20" s="209">
        <v>80</v>
      </c>
      <c r="N20" s="206">
        <v>32</v>
      </c>
      <c r="O20" s="207">
        <v>2</v>
      </c>
      <c r="P20" s="208">
        <v>112</v>
      </c>
      <c r="Q20" s="209">
        <v>83</v>
      </c>
      <c r="R20" s="206">
        <v>29</v>
      </c>
      <c r="S20" s="207">
        <v>4</v>
      </c>
      <c r="T20" s="208">
        <v>112</v>
      </c>
      <c r="U20" s="210">
        <v>314</v>
      </c>
      <c r="V20" s="211">
        <v>149</v>
      </c>
      <c r="W20" s="212">
        <v>12</v>
      </c>
      <c r="X20" s="309">
        <v>463</v>
      </c>
    </row>
    <row r="21" spans="1:24" ht="18.75" customHeight="1" thickBot="1">
      <c r="A21" s="141" t="s">
        <v>42</v>
      </c>
      <c r="B21" s="248" t="s">
        <v>75</v>
      </c>
      <c r="C21" s="241" t="s">
        <v>46</v>
      </c>
      <c r="D21" s="240">
        <v>16540</v>
      </c>
      <c r="E21" s="213">
        <v>75</v>
      </c>
      <c r="F21" s="214">
        <v>33</v>
      </c>
      <c r="G21" s="215">
        <v>6</v>
      </c>
      <c r="H21" s="216">
        <v>108</v>
      </c>
      <c r="I21" s="217">
        <v>95</v>
      </c>
      <c r="J21" s="214">
        <v>33</v>
      </c>
      <c r="K21" s="215">
        <v>3</v>
      </c>
      <c r="L21" s="216">
        <v>128</v>
      </c>
      <c r="M21" s="217">
        <v>75</v>
      </c>
      <c r="N21" s="214">
        <v>27</v>
      </c>
      <c r="O21" s="215">
        <v>4</v>
      </c>
      <c r="P21" s="216">
        <v>102</v>
      </c>
      <c r="Q21" s="217">
        <v>81</v>
      </c>
      <c r="R21" s="214">
        <v>36</v>
      </c>
      <c r="S21" s="215">
        <v>4</v>
      </c>
      <c r="T21" s="216">
        <v>117</v>
      </c>
      <c r="U21" s="210">
        <v>326</v>
      </c>
      <c r="V21" s="211">
        <v>129</v>
      </c>
      <c r="W21" s="212">
        <v>17</v>
      </c>
      <c r="X21" s="310">
        <v>455</v>
      </c>
    </row>
    <row r="22" spans="1:24" ht="18.75" customHeight="1">
      <c r="A22" s="11"/>
      <c r="B22" s="12"/>
      <c r="C22" s="12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9" customHeight="1"/>
  </sheetData>
  <sheetProtection sort="0"/>
  <mergeCells count="13">
    <mergeCell ref="S4:X4"/>
    <mergeCell ref="S5:X5"/>
    <mergeCell ref="S6:X6"/>
    <mergeCell ref="A8:A9"/>
    <mergeCell ref="B8:B9"/>
    <mergeCell ref="C8:C9"/>
    <mergeCell ref="D8:D9"/>
    <mergeCell ref="U8:X8"/>
    <mergeCell ref="M2:P2"/>
    <mergeCell ref="E8:H8"/>
    <mergeCell ref="I8:L8"/>
    <mergeCell ref="M8:P8"/>
    <mergeCell ref="Q8:T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2:X41"/>
  <sheetViews>
    <sheetView showGridLines="0" zoomScale="90" zoomScaleNormal="90" zoomScaleSheetLayoutView="90" zoomScalePageLayoutView="0" workbookViewId="0" topLeftCell="A1">
      <selection activeCell="G25" sqref="G25"/>
    </sheetView>
  </sheetViews>
  <sheetFormatPr defaultColWidth="9.140625" defaultRowHeight="24" customHeight="1"/>
  <cols>
    <col min="1" max="1" width="3.8515625" style="1" customWidth="1"/>
    <col min="2" max="2" width="26.140625" style="2" customWidth="1"/>
    <col min="3" max="3" width="19.28125" style="2" customWidth="1"/>
    <col min="4" max="4" width="9.57421875" style="3" customWidth="1"/>
    <col min="5" max="6" width="4.57421875" style="1" customWidth="1"/>
    <col min="7" max="7" width="3.28125" style="1" customWidth="1"/>
    <col min="8" max="10" width="4.57421875" style="1" customWidth="1"/>
    <col min="11" max="11" width="3.28125" style="1" customWidth="1"/>
    <col min="12" max="14" width="4.57421875" style="1" customWidth="1"/>
    <col min="15" max="15" width="3.28125" style="1" customWidth="1"/>
    <col min="16" max="18" width="4.57421875" style="1" customWidth="1"/>
    <col min="19" max="19" width="3.28125" style="1" customWidth="1"/>
    <col min="20" max="22" width="4.57421875" style="1" customWidth="1"/>
    <col min="23" max="23" width="3.28125" style="1" customWidth="1"/>
    <col min="24" max="24" width="6.421875" style="1" customWidth="1"/>
    <col min="25" max="16384" width="9.140625" style="1" customWidth="1"/>
  </cols>
  <sheetData>
    <row r="1" ht="5.25" customHeight="1"/>
    <row r="2" spans="2:24" s="5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2014, kategorie:</v>
      </c>
      <c r="M2" s="400" t="str">
        <f>CONCATENATE(nasazení!A4)</f>
        <v>Senioři</v>
      </c>
      <c r="N2" s="401"/>
      <c r="O2" s="401"/>
      <c r="P2" s="402"/>
      <c r="Q2" s="30"/>
      <c r="R2" s="28"/>
      <c r="S2" s="28"/>
      <c r="T2" s="32"/>
      <c r="U2" s="32"/>
      <c r="V2" s="32"/>
      <c r="W2" s="32"/>
      <c r="X2" s="32"/>
    </row>
    <row r="3" spans="3:24" s="19" customFormat="1" ht="14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</row>
    <row r="4" spans="2:24" s="7" customFormat="1" ht="15.75" customHeight="1">
      <c r="B4" s="33" t="s">
        <v>16</v>
      </c>
      <c r="C4" s="135" t="str">
        <f>CONCATENATE(nasazení!C2)</f>
        <v>1.2.2014</v>
      </c>
      <c r="D4" s="17"/>
      <c r="E4" s="17"/>
      <c r="F4" s="17"/>
      <c r="O4" s="34" t="s">
        <v>13</v>
      </c>
      <c r="P4" s="34"/>
      <c r="Q4" s="34"/>
      <c r="R4" s="34"/>
      <c r="S4" s="407" t="s">
        <v>160</v>
      </c>
      <c r="T4" s="408"/>
      <c r="U4" s="408"/>
      <c r="V4" s="408"/>
      <c r="W4" s="408"/>
      <c r="X4" s="409"/>
    </row>
    <row r="5" spans="2:24" s="7" customFormat="1" ht="15.75" customHeight="1">
      <c r="B5" s="33" t="s">
        <v>17</v>
      </c>
      <c r="C5" s="35" t="str">
        <f>CONCATENATE(nasazení!B4)</f>
        <v>SK Škoda Plzeň</v>
      </c>
      <c r="D5" s="18"/>
      <c r="E5" s="18"/>
      <c r="F5" s="18"/>
      <c r="G5" s="10"/>
      <c r="H5" s="10"/>
      <c r="O5" s="34" t="s">
        <v>14</v>
      </c>
      <c r="P5" s="34"/>
      <c r="Q5" s="34"/>
      <c r="R5" s="34"/>
      <c r="S5" s="407" t="s">
        <v>161</v>
      </c>
      <c r="T5" s="408"/>
      <c r="U5" s="408"/>
      <c r="V5" s="408"/>
      <c r="W5" s="408"/>
      <c r="X5" s="409"/>
    </row>
    <row r="6" spans="2:24" s="7" customFormat="1" ht="15.75" customHeight="1">
      <c r="B6" s="8"/>
      <c r="C6" s="9"/>
      <c r="O6" s="34" t="s">
        <v>15</v>
      </c>
      <c r="P6" s="34"/>
      <c r="Q6" s="34"/>
      <c r="R6" s="34"/>
      <c r="S6" s="407" t="s">
        <v>162</v>
      </c>
      <c r="T6" s="408"/>
      <c r="U6" s="408"/>
      <c r="V6" s="408"/>
      <c r="W6" s="408"/>
      <c r="X6" s="409"/>
    </row>
    <row r="7" s="5" customFormat="1" ht="14.25" customHeight="1" thickBot="1">
      <c r="B7" s="6"/>
    </row>
    <row r="8" spans="1:24" ht="24" customHeight="1">
      <c r="A8" s="394" t="s">
        <v>10</v>
      </c>
      <c r="B8" s="403" t="s">
        <v>0</v>
      </c>
      <c r="C8" s="403" t="s">
        <v>1</v>
      </c>
      <c r="D8" s="405" t="s">
        <v>11</v>
      </c>
      <c r="E8" s="391" t="s">
        <v>2</v>
      </c>
      <c r="F8" s="392"/>
      <c r="G8" s="392"/>
      <c r="H8" s="393"/>
      <c r="I8" s="391" t="s">
        <v>7</v>
      </c>
      <c r="J8" s="392"/>
      <c r="K8" s="392"/>
      <c r="L8" s="393"/>
      <c r="M8" s="391" t="s">
        <v>8</v>
      </c>
      <c r="N8" s="392"/>
      <c r="O8" s="392"/>
      <c r="P8" s="393"/>
      <c r="Q8" s="391" t="s">
        <v>9</v>
      </c>
      <c r="R8" s="392"/>
      <c r="S8" s="392"/>
      <c r="T8" s="393"/>
      <c r="U8" s="388" t="s">
        <v>6</v>
      </c>
      <c r="V8" s="389"/>
      <c r="W8" s="389"/>
      <c r="X8" s="390"/>
    </row>
    <row r="9" spans="1:24" ht="24" customHeight="1" thickBot="1">
      <c r="A9" s="395"/>
      <c r="B9" s="404"/>
      <c r="C9" s="404"/>
      <c r="D9" s="406"/>
      <c r="E9" s="22" t="s">
        <v>3</v>
      </c>
      <c r="F9" s="23" t="s">
        <v>4</v>
      </c>
      <c r="G9" s="24" t="s">
        <v>5</v>
      </c>
      <c r="H9" s="25" t="s">
        <v>12</v>
      </c>
      <c r="I9" s="22" t="s">
        <v>3</v>
      </c>
      <c r="J9" s="23" t="s">
        <v>4</v>
      </c>
      <c r="K9" s="24" t="s">
        <v>5</v>
      </c>
      <c r="L9" s="25" t="s">
        <v>12</v>
      </c>
      <c r="M9" s="22" t="s">
        <v>3</v>
      </c>
      <c r="N9" s="23" t="s">
        <v>4</v>
      </c>
      <c r="O9" s="24" t="s">
        <v>5</v>
      </c>
      <c r="P9" s="25" t="s">
        <v>12</v>
      </c>
      <c r="Q9" s="22" t="s">
        <v>3</v>
      </c>
      <c r="R9" s="23" t="s">
        <v>4</v>
      </c>
      <c r="S9" s="24" t="s">
        <v>5</v>
      </c>
      <c r="T9" s="25" t="s">
        <v>12</v>
      </c>
      <c r="U9" s="26" t="s">
        <v>3</v>
      </c>
      <c r="V9" s="23" t="s">
        <v>4</v>
      </c>
      <c r="W9" s="24" t="s">
        <v>5</v>
      </c>
      <c r="X9" s="27" t="s">
        <v>12</v>
      </c>
    </row>
    <row r="10" spans="1:24" ht="18.75" customHeight="1">
      <c r="A10" s="265">
        <v>1</v>
      </c>
      <c r="B10" s="270" t="s">
        <v>134</v>
      </c>
      <c r="C10" s="386" t="s">
        <v>77</v>
      </c>
      <c r="D10" s="387">
        <v>1996</v>
      </c>
      <c r="E10" s="274">
        <v>75</v>
      </c>
      <c r="F10" s="275">
        <v>36</v>
      </c>
      <c r="G10" s="276">
        <v>0</v>
      </c>
      <c r="H10" s="126">
        <f aca="true" t="shared" si="0" ref="H10:H37">E10+F10</f>
        <v>111</v>
      </c>
      <c r="I10" s="280">
        <v>100</v>
      </c>
      <c r="J10" s="275">
        <v>54</v>
      </c>
      <c r="K10" s="276">
        <v>0</v>
      </c>
      <c r="L10" s="126">
        <f aca="true" t="shared" si="1" ref="L10:L37">I10+J10</f>
        <v>154</v>
      </c>
      <c r="M10" s="280">
        <v>94</v>
      </c>
      <c r="N10" s="275">
        <v>63</v>
      </c>
      <c r="O10" s="276">
        <v>0</v>
      </c>
      <c r="P10" s="126">
        <f aca="true" t="shared" si="2" ref="P10:P37">M10+N10</f>
        <v>157</v>
      </c>
      <c r="Q10" s="280">
        <v>96</v>
      </c>
      <c r="R10" s="275">
        <v>72</v>
      </c>
      <c r="S10" s="276">
        <v>0</v>
      </c>
      <c r="T10" s="127">
        <f aca="true" t="shared" si="3" ref="T10:T37">Q10+R10</f>
        <v>168</v>
      </c>
      <c r="U10" s="282">
        <f aca="true" t="shared" si="4" ref="U10:U37">E10+I10+M10+Q10</f>
        <v>365</v>
      </c>
      <c r="V10" s="283">
        <f aca="true" t="shared" si="5" ref="V10:V37">F10+J10+N10+R10</f>
        <v>225</v>
      </c>
      <c r="W10" s="284">
        <f aca="true" t="shared" si="6" ref="W10:W37">G10+K10+O10+S10</f>
        <v>0</v>
      </c>
      <c r="X10" s="126">
        <f aca="true" t="shared" si="7" ref="X10:X37">U10+V10</f>
        <v>590</v>
      </c>
    </row>
    <row r="11" spans="1:24" ht="18.75" customHeight="1">
      <c r="A11" s="252">
        <v>2</v>
      </c>
      <c r="B11" s="271" t="s">
        <v>125</v>
      </c>
      <c r="C11" s="272" t="s">
        <v>22</v>
      </c>
      <c r="D11" s="273">
        <v>2051</v>
      </c>
      <c r="E11" s="277">
        <v>82</v>
      </c>
      <c r="F11" s="278">
        <v>54</v>
      </c>
      <c r="G11" s="279">
        <v>0</v>
      </c>
      <c r="H11" s="126">
        <f t="shared" si="0"/>
        <v>136</v>
      </c>
      <c r="I11" s="281">
        <v>92</v>
      </c>
      <c r="J11" s="278">
        <v>45</v>
      </c>
      <c r="K11" s="279">
        <v>1</v>
      </c>
      <c r="L11" s="126">
        <f t="shared" si="1"/>
        <v>137</v>
      </c>
      <c r="M11" s="281">
        <v>81</v>
      </c>
      <c r="N11" s="278">
        <v>54</v>
      </c>
      <c r="O11" s="279">
        <v>0</v>
      </c>
      <c r="P11" s="126">
        <f t="shared" si="2"/>
        <v>135</v>
      </c>
      <c r="Q11" s="281">
        <v>103</v>
      </c>
      <c r="R11" s="278">
        <v>61</v>
      </c>
      <c r="S11" s="279">
        <v>0</v>
      </c>
      <c r="T11" s="127">
        <f t="shared" si="3"/>
        <v>164</v>
      </c>
      <c r="U11" s="285">
        <f t="shared" si="4"/>
        <v>358</v>
      </c>
      <c r="V11" s="286">
        <f t="shared" si="5"/>
        <v>214</v>
      </c>
      <c r="W11" s="287">
        <f t="shared" si="6"/>
        <v>1</v>
      </c>
      <c r="X11" s="291">
        <f t="shared" si="7"/>
        <v>572</v>
      </c>
    </row>
    <row r="12" spans="1:24" ht="18.75" customHeight="1">
      <c r="A12" s="252">
        <v>3</v>
      </c>
      <c r="B12" s="271" t="s">
        <v>136</v>
      </c>
      <c r="C12" s="272" t="s">
        <v>98</v>
      </c>
      <c r="D12" s="273">
        <v>1745</v>
      </c>
      <c r="E12" s="277">
        <v>88</v>
      </c>
      <c r="F12" s="278">
        <v>45</v>
      </c>
      <c r="G12" s="279">
        <v>0</v>
      </c>
      <c r="H12" s="126">
        <f t="shared" si="0"/>
        <v>133</v>
      </c>
      <c r="I12" s="281">
        <v>106</v>
      </c>
      <c r="J12" s="278">
        <v>44</v>
      </c>
      <c r="K12" s="279">
        <v>3</v>
      </c>
      <c r="L12" s="126">
        <f t="shared" si="1"/>
        <v>150</v>
      </c>
      <c r="M12" s="281">
        <v>87</v>
      </c>
      <c r="N12" s="278">
        <v>43</v>
      </c>
      <c r="O12" s="279">
        <v>0</v>
      </c>
      <c r="P12" s="126">
        <f t="shared" si="2"/>
        <v>130</v>
      </c>
      <c r="Q12" s="281">
        <v>85</v>
      </c>
      <c r="R12" s="278">
        <v>41</v>
      </c>
      <c r="S12" s="279">
        <v>1</v>
      </c>
      <c r="T12" s="127">
        <f t="shared" si="3"/>
        <v>126</v>
      </c>
      <c r="U12" s="285">
        <f t="shared" si="4"/>
        <v>366</v>
      </c>
      <c r="V12" s="286">
        <f t="shared" si="5"/>
        <v>173</v>
      </c>
      <c r="W12" s="287">
        <f t="shared" si="6"/>
        <v>4</v>
      </c>
      <c r="X12" s="291">
        <f t="shared" si="7"/>
        <v>539</v>
      </c>
    </row>
    <row r="13" spans="1:24" ht="18.75" customHeight="1">
      <c r="A13" s="252">
        <v>4</v>
      </c>
      <c r="B13" s="271" t="s">
        <v>132</v>
      </c>
      <c r="C13" s="272" t="s">
        <v>89</v>
      </c>
      <c r="D13" s="273">
        <v>1989</v>
      </c>
      <c r="E13" s="277">
        <v>95</v>
      </c>
      <c r="F13" s="278">
        <v>35</v>
      </c>
      <c r="G13" s="279">
        <v>2</v>
      </c>
      <c r="H13" s="126">
        <f t="shared" si="0"/>
        <v>130</v>
      </c>
      <c r="I13" s="281">
        <v>88</v>
      </c>
      <c r="J13" s="278">
        <v>45</v>
      </c>
      <c r="K13" s="279">
        <v>0</v>
      </c>
      <c r="L13" s="126">
        <f t="shared" si="1"/>
        <v>133</v>
      </c>
      <c r="M13" s="281">
        <v>94</v>
      </c>
      <c r="N13" s="278">
        <v>44</v>
      </c>
      <c r="O13" s="279">
        <v>2</v>
      </c>
      <c r="P13" s="126">
        <f t="shared" si="2"/>
        <v>138</v>
      </c>
      <c r="Q13" s="281">
        <v>83</v>
      </c>
      <c r="R13" s="278">
        <v>54</v>
      </c>
      <c r="S13" s="279">
        <v>0</v>
      </c>
      <c r="T13" s="127">
        <f t="shared" si="3"/>
        <v>137</v>
      </c>
      <c r="U13" s="285">
        <f t="shared" si="4"/>
        <v>360</v>
      </c>
      <c r="V13" s="286">
        <f t="shared" si="5"/>
        <v>178</v>
      </c>
      <c r="W13" s="287">
        <f t="shared" si="6"/>
        <v>4</v>
      </c>
      <c r="X13" s="291">
        <f t="shared" si="7"/>
        <v>538</v>
      </c>
    </row>
    <row r="14" spans="1:24" ht="18.75" customHeight="1">
      <c r="A14" s="252">
        <v>5</v>
      </c>
      <c r="B14" s="271" t="s">
        <v>137</v>
      </c>
      <c r="C14" s="272" t="s">
        <v>99</v>
      </c>
      <c r="D14" s="273">
        <v>10611</v>
      </c>
      <c r="E14" s="277">
        <v>96</v>
      </c>
      <c r="F14" s="278">
        <v>42</v>
      </c>
      <c r="G14" s="279">
        <v>0</v>
      </c>
      <c r="H14" s="126">
        <f t="shared" si="0"/>
        <v>138</v>
      </c>
      <c r="I14" s="281">
        <v>72</v>
      </c>
      <c r="J14" s="278">
        <v>59</v>
      </c>
      <c r="K14" s="279">
        <v>0</v>
      </c>
      <c r="L14" s="126">
        <f t="shared" si="1"/>
        <v>131</v>
      </c>
      <c r="M14" s="281">
        <v>92</v>
      </c>
      <c r="N14" s="278">
        <v>41</v>
      </c>
      <c r="O14" s="279">
        <v>0</v>
      </c>
      <c r="P14" s="126">
        <f t="shared" si="2"/>
        <v>133</v>
      </c>
      <c r="Q14" s="281">
        <v>87</v>
      </c>
      <c r="R14" s="278">
        <v>43</v>
      </c>
      <c r="S14" s="279">
        <v>1</v>
      </c>
      <c r="T14" s="127">
        <f t="shared" si="3"/>
        <v>130</v>
      </c>
      <c r="U14" s="285">
        <f t="shared" si="4"/>
        <v>347</v>
      </c>
      <c r="V14" s="286">
        <f t="shared" si="5"/>
        <v>185</v>
      </c>
      <c r="W14" s="287">
        <f t="shared" si="6"/>
        <v>1</v>
      </c>
      <c r="X14" s="291">
        <f t="shared" si="7"/>
        <v>532</v>
      </c>
    </row>
    <row r="15" spans="1:24" ht="18.75" customHeight="1">
      <c r="A15" s="252">
        <v>6</v>
      </c>
      <c r="B15" s="271" t="s">
        <v>124</v>
      </c>
      <c r="C15" s="272" t="s">
        <v>120</v>
      </c>
      <c r="D15" s="273">
        <v>19843</v>
      </c>
      <c r="E15" s="277">
        <v>100</v>
      </c>
      <c r="F15" s="278">
        <v>48</v>
      </c>
      <c r="G15" s="279">
        <v>0</v>
      </c>
      <c r="H15" s="126">
        <f t="shared" si="0"/>
        <v>148</v>
      </c>
      <c r="I15" s="281">
        <v>89</v>
      </c>
      <c r="J15" s="278">
        <v>35</v>
      </c>
      <c r="K15" s="279">
        <v>1</v>
      </c>
      <c r="L15" s="126">
        <f t="shared" si="1"/>
        <v>124</v>
      </c>
      <c r="M15" s="281">
        <v>76</v>
      </c>
      <c r="N15" s="278">
        <v>43</v>
      </c>
      <c r="O15" s="279">
        <v>1</v>
      </c>
      <c r="P15" s="126">
        <f t="shared" si="2"/>
        <v>119</v>
      </c>
      <c r="Q15" s="281">
        <v>97</v>
      </c>
      <c r="R15" s="278">
        <v>42</v>
      </c>
      <c r="S15" s="279">
        <v>1</v>
      </c>
      <c r="T15" s="127">
        <f t="shared" si="3"/>
        <v>139</v>
      </c>
      <c r="U15" s="285">
        <f t="shared" si="4"/>
        <v>362</v>
      </c>
      <c r="V15" s="286">
        <f t="shared" si="5"/>
        <v>168</v>
      </c>
      <c r="W15" s="287">
        <f t="shared" si="6"/>
        <v>3</v>
      </c>
      <c r="X15" s="291">
        <f t="shared" si="7"/>
        <v>530</v>
      </c>
    </row>
    <row r="16" spans="1:24" ht="18.75" customHeight="1">
      <c r="A16" s="252">
        <v>7</v>
      </c>
      <c r="B16" s="271" t="s">
        <v>133</v>
      </c>
      <c r="C16" s="272" t="s">
        <v>83</v>
      </c>
      <c r="D16" s="273">
        <v>21316</v>
      </c>
      <c r="E16" s="277">
        <v>91</v>
      </c>
      <c r="F16" s="278">
        <v>26</v>
      </c>
      <c r="G16" s="279">
        <v>3</v>
      </c>
      <c r="H16" s="126">
        <f t="shared" si="0"/>
        <v>117</v>
      </c>
      <c r="I16" s="281">
        <v>84</v>
      </c>
      <c r="J16" s="278">
        <v>45</v>
      </c>
      <c r="K16" s="279">
        <v>1</v>
      </c>
      <c r="L16" s="126">
        <f t="shared" si="1"/>
        <v>129</v>
      </c>
      <c r="M16" s="281">
        <v>99</v>
      </c>
      <c r="N16" s="278">
        <v>41</v>
      </c>
      <c r="O16" s="279">
        <v>4</v>
      </c>
      <c r="P16" s="126">
        <f t="shared" si="2"/>
        <v>140</v>
      </c>
      <c r="Q16" s="281">
        <v>88</v>
      </c>
      <c r="R16" s="278">
        <v>48</v>
      </c>
      <c r="S16" s="279">
        <v>2</v>
      </c>
      <c r="T16" s="127">
        <f t="shared" si="3"/>
        <v>136</v>
      </c>
      <c r="U16" s="285">
        <f t="shared" si="4"/>
        <v>362</v>
      </c>
      <c r="V16" s="286">
        <f t="shared" si="5"/>
        <v>160</v>
      </c>
      <c r="W16" s="287">
        <f t="shared" si="6"/>
        <v>10</v>
      </c>
      <c r="X16" s="291">
        <f t="shared" si="7"/>
        <v>522</v>
      </c>
    </row>
    <row r="17" spans="1:24" ht="18.75" customHeight="1">
      <c r="A17" s="252">
        <v>8</v>
      </c>
      <c r="B17" s="271" t="s">
        <v>128</v>
      </c>
      <c r="C17" s="272" t="s">
        <v>89</v>
      </c>
      <c r="D17" s="273">
        <v>15988</v>
      </c>
      <c r="E17" s="277">
        <v>87</v>
      </c>
      <c r="F17" s="278">
        <v>36</v>
      </c>
      <c r="G17" s="279">
        <v>3</v>
      </c>
      <c r="H17" s="126">
        <f t="shared" si="0"/>
        <v>123</v>
      </c>
      <c r="I17" s="281">
        <v>77</v>
      </c>
      <c r="J17" s="278">
        <v>44</v>
      </c>
      <c r="K17" s="279">
        <v>0</v>
      </c>
      <c r="L17" s="126">
        <f t="shared" si="1"/>
        <v>121</v>
      </c>
      <c r="M17" s="281">
        <v>93</v>
      </c>
      <c r="N17" s="278">
        <v>36</v>
      </c>
      <c r="O17" s="279">
        <v>1</v>
      </c>
      <c r="P17" s="126">
        <f t="shared" si="2"/>
        <v>129</v>
      </c>
      <c r="Q17" s="281">
        <v>95</v>
      </c>
      <c r="R17" s="278">
        <v>48</v>
      </c>
      <c r="S17" s="279">
        <v>0</v>
      </c>
      <c r="T17" s="127">
        <f t="shared" si="3"/>
        <v>143</v>
      </c>
      <c r="U17" s="285">
        <f t="shared" si="4"/>
        <v>352</v>
      </c>
      <c r="V17" s="286">
        <f t="shared" si="5"/>
        <v>164</v>
      </c>
      <c r="W17" s="287">
        <f t="shared" si="6"/>
        <v>4</v>
      </c>
      <c r="X17" s="291">
        <f t="shared" si="7"/>
        <v>516</v>
      </c>
    </row>
    <row r="18" spans="1:24" ht="18.75" customHeight="1">
      <c r="A18" s="252">
        <v>9</v>
      </c>
      <c r="B18" s="271" t="s">
        <v>122</v>
      </c>
      <c r="C18" s="272" t="s">
        <v>44</v>
      </c>
      <c r="D18" s="273">
        <v>3557</v>
      </c>
      <c r="E18" s="277">
        <v>87</v>
      </c>
      <c r="F18" s="278">
        <v>44</v>
      </c>
      <c r="G18" s="279">
        <v>1</v>
      </c>
      <c r="H18" s="126">
        <f t="shared" si="0"/>
        <v>131</v>
      </c>
      <c r="I18" s="281">
        <v>84</v>
      </c>
      <c r="J18" s="278">
        <v>53</v>
      </c>
      <c r="K18" s="279">
        <v>1</v>
      </c>
      <c r="L18" s="126">
        <f t="shared" si="1"/>
        <v>137</v>
      </c>
      <c r="M18" s="281">
        <v>89</v>
      </c>
      <c r="N18" s="278">
        <v>35</v>
      </c>
      <c r="O18" s="279">
        <v>1</v>
      </c>
      <c r="P18" s="126">
        <f t="shared" si="2"/>
        <v>124</v>
      </c>
      <c r="Q18" s="281">
        <v>75</v>
      </c>
      <c r="R18" s="278">
        <v>45</v>
      </c>
      <c r="S18" s="279">
        <v>0</v>
      </c>
      <c r="T18" s="127">
        <f t="shared" si="3"/>
        <v>120</v>
      </c>
      <c r="U18" s="285">
        <f t="shared" si="4"/>
        <v>335</v>
      </c>
      <c r="V18" s="286">
        <f t="shared" si="5"/>
        <v>177</v>
      </c>
      <c r="W18" s="287">
        <f t="shared" si="6"/>
        <v>3</v>
      </c>
      <c r="X18" s="291">
        <f t="shared" si="7"/>
        <v>512</v>
      </c>
    </row>
    <row r="19" spans="1:24" ht="18.75" customHeight="1">
      <c r="A19" s="252">
        <v>10</v>
      </c>
      <c r="B19" s="271" t="s">
        <v>129</v>
      </c>
      <c r="C19" s="272" t="s">
        <v>45</v>
      </c>
      <c r="D19" s="273">
        <v>15722</v>
      </c>
      <c r="E19" s="277">
        <v>95</v>
      </c>
      <c r="F19" s="278">
        <v>34</v>
      </c>
      <c r="G19" s="279">
        <v>4</v>
      </c>
      <c r="H19" s="126">
        <f t="shared" si="0"/>
        <v>129</v>
      </c>
      <c r="I19" s="281">
        <v>92</v>
      </c>
      <c r="J19" s="278">
        <v>35</v>
      </c>
      <c r="K19" s="279">
        <v>2</v>
      </c>
      <c r="L19" s="126">
        <f t="shared" si="1"/>
        <v>127</v>
      </c>
      <c r="M19" s="281">
        <v>89</v>
      </c>
      <c r="N19" s="278">
        <v>41</v>
      </c>
      <c r="O19" s="279">
        <v>2</v>
      </c>
      <c r="P19" s="126">
        <f t="shared" si="2"/>
        <v>130</v>
      </c>
      <c r="Q19" s="281">
        <v>81</v>
      </c>
      <c r="R19" s="278">
        <v>44</v>
      </c>
      <c r="S19" s="279">
        <v>2</v>
      </c>
      <c r="T19" s="126">
        <f t="shared" si="3"/>
        <v>125</v>
      </c>
      <c r="U19" s="288">
        <f t="shared" si="4"/>
        <v>357</v>
      </c>
      <c r="V19" s="289">
        <f t="shared" si="5"/>
        <v>154</v>
      </c>
      <c r="W19" s="290">
        <f t="shared" si="6"/>
        <v>10</v>
      </c>
      <c r="X19" s="291">
        <f t="shared" si="7"/>
        <v>511</v>
      </c>
    </row>
    <row r="20" spans="1:24" ht="18.75" customHeight="1">
      <c r="A20" s="252">
        <v>11</v>
      </c>
      <c r="B20" s="271" t="s">
        <v>130</v>
      </c>
      <c r="C20" s="272" t="s">
        <v>45</v>
      </c>
      <c r="D20" s="273">
        <v>12602</v>
      </c>
      <c r="E20" s="277">
        <v>87</v>
      </c>
      <c r="F20" s="278">
        <v>53</v>
      </c>
      <c r="G20" s="279">
        <v>0</v>
      </c>
      <c r="H20" s="126">
        <f t="shared" si="0"/>
        <v>140</v>
      </c>
      <c r="I20" s="281">
        <v>83</v>
      </c>
      <c r="J20" s="278">
        <v>36</v>
      </c>
      <c r="K20" s="279">
        <v>2</v>
      </c>
      <c r="L20" s="126">
        <f t="shared" si="1"/>
        <v>119</v>
      </c>
      <c r="M20" s="281">
        <v>80</v>
      </c>
      <c r="N20" s="278">
        <v>44</v>
      </c>
      <c r="O20" s="279">
        <v>5</v>
      </c>
      <c r="P20" s="126">
        <f t="shared" si="2"/>
        <v>124</v>
      </c>
      <c r="Q20" s="281">
        <v>100</v>
      </c>
      <c r="R20" s="278">
        <v>26</v>
      </c>
      <c r="S20" s="279">
        <v>2</v>
      </c>
      <c r="T20" s="127">
        <f t="shared" si="3"/>
        <v>126</v>
      </c>
      <c r="U20" s="285">
        <f t="shared" si="4"/>
        <v>350</v>
      </c>
      <c r="V20" s="286">
        <f t="shared" si="5"/>
        <v>159</v>
      </c>
      <c r="W20" s="287">
        <f t="shared" si="6"/>
        <v>9</v>
      </c>
      <c r="X20" s="291">
        <f t="shared" si="7"/>
        <v>509</v>
      </c>
    </row>
    <row r="21" spans="1:24" ht="18.75" customHeight="1" thickBot="1">
      <c r="A21" s="374">
        <v>12</v>
      </c>
      <c r="B21" s="375" t="s">
        <v>131</v>
      </c>
      <c r="C21" s="376" t="s">
        <v>86</v>
      </c>
      <c r="D21" s="361">
        <v>3569</v>
      </c>
      <c r="E21" s="377">
        <v>89</v>
      </c>
      <c r="F21" s="378">
        <v>27</v>
      </c>
      <c r="G21" s="379">
        <v>4</v>
      </c>
      <c r="H21" s="380">
        <f t="shared" si="0"/>
        <v>116</v>
      </c>
      <c r="I21" s="381">
        <v>86</v>
      </c>
      <c r="J21" s="378">
        <v>43</v>
      </c>
      <c r="K21" s="379">
        <v>4</v>
      </c>
      <c r="L21" s="380">
        <f t="shared" si="1"/>
        <v>129</v>
      </c>
      <c r="M21" s="381">
        <v>90</v>
      </c>
      <c r="N21" s="378">
        <v>35</v>
      </c>
      <c r="O21" s="379">
        <v>3</v>
      </c>
      <c r="P21" s="380">
        <f t="shared" si="2"/>
        <v>125</v>
      </c>
      <c r="Q21" s="381">
        <v>89</v>
      </c>
      <c r="R21" s="378">
        <v>43</v>
      </c>
      <c r="S21" s="379">
        <v>2</v>
      </c>
      <c r="T21" s="382">
        <f t="shared" si="3"/>
        <v>132</v>
      </c>
      <c r="U21" s="383">
        <f t="shared" si="4"/>
        <v>354</v>
      </c>
      <c r="V21" s="384">
        <f t="shared" si="5"/>
        <v>148</v>
      </c>
      <c r="W21" s="385">
        <f t="shared" si="6"/>
        <v>13</v>
      </c>
      <c r="X21" s="380">
        <f t="shared" si="7"/>
        <v>502</v>
      </c>
    </row>
    <row r="22" spans="1:24" ht="18.75" customHeight="1" thickTop="1">
      <c r="A22" s="371">
        <v>13</v>
      </c>
      <c r="B22" s="372" t="s">
        <v>141</v>
      </c>
      <c r="C22" s="373" t="s">
        <v>108</v>
      </c>
      <c r="D22" s="348">
        <v>13412</v>
      </c>
      <c r="E22" s="140">
        <v>89</v>
      </c>
      <c r="F22" s="41">
        <v>51</v>
      </c>
      <c r="G22" s="42">
        <v>2</v>
      </c>
      <c r="H22" s="126">
        <f t="shared" si="0"/>
        <v>140</v>
      </c>
      <c r="I22" s="40">
        <v>82</v>
      </c>
      <c r="J22" s="41">
        <v>33</v>
      </c>
      <c r="K22" s="42">
        <v>2</v>
      </c>
      <c r="L22" s="126">
        <f t="shared" si="1"/>
        <v>115</v>
      </c>
      <c r="M22" s="40">
        <v>88</v>
      </c>
      <c r="N22" s="41">
        <v>39</v>
      </c>
      <c r="O22" s="42">
        <v>1</v>
      </c>
      <c r="P22" s="126">
        <f t="shared" si="2"/>
        <v>127</v>
      </c>
      <c r="Q22" s="40">
        <v>84</v>
      </c>
      <c r="R22" s="41">
        <v>34</v>
      </c>
      <c r="S22" s="42">
        <v>3</v>
      </c>
      <c r="T22" s="127">
        <f t="shared" si="3"/>
        <v>118</v>
      </c>
      <c r="U22" s="311">
        <f t="shared" si="4"/>
        <v>343</v>
      </c>
      <c r="V22" s="312">
        <f t="shared" si="5"/>
        <v>157</v>
      </c>
      <c r="W22" s="313">
        <f t="shared" si="6"/>
        <v>8</v>
      </c>
      <c r="X22" s="314">
        <f t="shared" si="7"/>
        <v>500</v>
      </c>
    </row>
    <row r="23" spans="1:24" ht="18.75" customHeight="1">
      <c r="A23" s="4">
        <v>14</v>
      </c>
      <c r="B23" s="269" t="s">
        <v>144</v>
      </c>
      <c r="C23" s="249" t="s">
        <v>46</v>
      </c>
      <c r="D23" s="245">
        <v>12751</v>
      </c>
      <c r="E23" s="218">
        <v>89</v>
      </c>
      <c r="F23" s="44">
        <v>50</v>
      </c>
      <c r="G23" s="45">
        <v>1</v>
      </c>
      <c r="H23" s="126">
        <f t="shared" si="0"/>
        <v>139</v>
      </c>
      <c r="I23" s="43">
        <v>87</v>
      </c>
      <c r="J23" s="44">
        <v>35</v>
      </c>
      <c r="K23" s="45">
        <v>3</v>
      </c>
      <c r="L23" s="126">
        <f t="shared" si="1"/>
        <v>122</v>
      </c>
      <c r="M23" s="43">
        <v>77</v>
      </c>
      <c r="N23" s="44">
        <v>30</v>
      </c>
      <c r="O23" s="45">
        <v>1</v>
      </c>
      <c r="P23" s="126">
        <f t="shared" si="2"/>
        <v>107</v>
      </c>
      <c r="Q23" s="43">
        <v>84</v>
      </c>
      <c r="R23" s="44">
        <v>44</v>
      </c>
      <c r="S23" s="45">
        <v>2</v>
      </c>
      <c r="T23" s="126">
        <f t="shared" si="3"/>
        <v>128</v>
      </c>
      <c r="U23" s="259">
        <f t="shared" si="4"/>
        <v>337</v>
      </c>
      <c r="V23" s="260">
        <f t="shared" si="5"/>
        <v>159</v>
      </c>
      <c r="W23" s="261">
        <f t="shared" si="6"/>
        <v>7</v>
      </c>
      <c r="X23" s="292">
        <f t="shared" si="7"/>
        <v>496</v>
      </c>
    </row>
    <row r="24" spans="1:24" ht="18.75" customHeight="1">
      <c r="A24" s="4">
        <v>15</v>
      </c>
      <c r="B24" s="269" t="s">
        <v>127</v>
      </c>
      <c r="C24" s="249" t="s">
        <v>44</v>
      </c>
      <c r="D24" s="245">
        <v>3543</v>
      </c>
      <c r="E24" s="218">
        <v>86</v>
      </c>
      <c r="F24" s="44">
        <v>33</v>
      </c>
      <c r="G24" s="45">
        <v>6</v>
      </c>
      <c r="H24" s="126">
        <f t="shared" si="0"/>
        <v>119</v>
      </c>
      <c r="I24" s="43">
        <v>89</v>
      </c>
      <c r="J24" s="44">
        <v>35</v>
      </c>
      <c r="K24" s="45">
        <v>2</v>
      </c>
      <c r="L24" s="126">
        <f t="shared" si="1"/>
        <v>124</v>
      </c>
      <c r="M24" s="43">
        <v>81</v>
      </c>
      <c r="N24" s="44">
        <v>54</v>
      </c>
      <c r="O24" s="45">
        <v>0</v>
      </c>
      <c r="P24" s="126">
        <f t="shared" si="2"/>
        <v>135</v>
      </c>
      <c r="Q24" s="43">
        <v>85</v>
      </c>
      <c r="R24" s="44">
        <v>32</v>
      </c>
      <c r="S24" s="45">
        <v>1</v>
      </c>
      <c r="T24" s="127">
        <f t="shared" si="3"/>
        <v>117</v>
      </c>
      <c r="U24" s="256">
        <f t="shared" si="4"/>
        <v>341</v>
      </c>
      <c r="V24" s="257">
        <f t="shared" si="5"/>
        <v>154</v>
      </c>
      <c r="W24" s="258">
        <f t="shared" si="6"/>
        <v>9</v>
      </c>
      <c r="X24" s="292">
        <f t="shared" si="7"/>
        <v>495</v>
      </c>
    </row>
    <row r="25" spans="1:24" ht="18.75" customHeight="1">
      <c r="A25" s="4">
        <v>16</v>
      </c>
      <c r="B25" s="269" t="s">
        <v>140</v>
      </c>
      <c r="C25" s="249" t="s">
        <v>46</v>
      </c>
      <c r="D25" s="245">
        <v>16618</v>
      </c>
      <c r="E25" s="218">
        <v>89</v>
      </c>
      <c r="F25" s="44">
        <v>44</v>
      </c>
      <c r="G25" s="45">
        <v>2</v>
      </c>
      <c r="H25" s="126">
        <f t="shared" si="0"/>
        <v>133</v>
      </c>
      <c r="I25" s="43">
        <v>87</v>
      </c>
      <c r="J25" s="44">
        <v>35</v>
      </c>
      <c r="K25" s="45">
        <v>1</v>
      </c>
      <c r="L25" s="126">
        <f t="shared" si="1"/>
        <v>122</v>
      </c>
      <c r="M25" s="43">
        <v>82</v>
      </c>
      <c r="N25" s="44">
        <v>32</v>
      </c>
      <c r="O25" s="45">
        <v>3</v>
      </c>
      <c r="P25" s="126">
        <f t="shared" si="2"/>
        <v>114</v>
      </c>
      <c r="Q25" s="43">
        <v>90</v>
      </c>
      <c r="R25" s="44">
        <v>36</v>
      </c>
      <c r="S25" s="45">
        <v>2</v>
      </c>
      <c r="T25" s="126">
        <f t="shared" si="3"/>
        <v>126</v>
      </c>
      <c r="U25" s="259">
        <f t="shared" si="4"/>
        <v>348</v>
      </c>
      <c r="V25" s="260">
        <f t="shared" si="5"/>
        <v>147</v>
      </c>
      <c r="W25" s="261">
        <f t="shared" si="6"/>
        <v>8</v>
      </c>
      <c r="X25" s="292">
        <f t="shared" si="7"/>
        <v>495</v>
      </c>
    </row>
    <row r="26" spans="1:24" ht="18.75" customHeight="1">
      <c r="A26" s="4">
        <v>17</v>
      </c>
      <c r="B26" s="269" t="s">
        <v>142</v>
      </c>
      <c r="C26" s="249" t="s">
        <v>98</v>
      </c>
      <c r="D26" s="245">
        <v>6048</v>
      </c>
      <c r="E26" s="218">
        <v>87</v>
      </c>
      <c r="F26" s="44">
        <v>25</v>
      </c>
      <c r="G26" s="45">
        <v>4</v>
      </c>
      <c r="H26" s="126">
        <f t="shared" si="0"/>
        <v>112</v>
      </c>
      <c r="I26" s="43">
        <v>90</v>
      </c>
      <c r="J26" s="44">
        <v>53</v>
      </c>
      <c r="K26" s="45">
        <v>0</v>
      </c>
      <c r="L26" s="126">
        <f t="shared" si="1"/>
        <v>143</v>
      </c>
      <c r="M26" s="43">
        <v>81</v>
      </c>
      <c r="N26" s="44">
        <v>44</v>
      </c>
      <c r="O26" s="45">
        <v>2</v>
      </c>
      <c r="P26" s="126">
        <f t="shared" si="2"/>
        <v>125</v>
      </c>
      <c r="Q26" s="43">
        <v>78</v>
      </c>
      <c r="R26" s="44">
        <v>35</v>
      </c>
      <c r="S26" s="45">
        <v>3</v>
      </c>
      <c r="T26" s="127">
        <f t="shared" si="3"/>
        <v>113</v>
      </c>
      <c r="U26" s="256">
        <f t="shared" si="4"/>
        <v>336</v>
      </c>
      <c r="V26" s="257">
        <f t="shared" si="5"/>
        <v>157</v>
      </c>
      <c r="W26" s="258">
        <f t="shared" si="6"/>
        <v>9</v>
      </c>
      <c r="X26" s="292">
        <f t="shared" si="7"/>
        <v>493</v>
      </c>
    </row>
    <row r="27" spans="1:24" ht="18.75" customHeight="1">
      <c r="A27" s="4">
        <v>18</v>
      </c>
      <c r="B27" s="269" t="s">
        <v>159</v>
      </c>
      <c r="C27" s="249" t="s">
        <v>46</v>
      </c>
      <c r="D27" s="245">
        <v>2782</v>
      </c>
      <c r="E27" s="218">
        <v>84</v>
      </c>
      <c r="F27" s="44">
        <v>43</v>
      </c>
      <c r="G27" s="45">
        <v>1</v>
      </c>
      <c r="H27" s="126">
        <f t="shared" si="0"/>
        <v>127</v>
      </c>
      <c r="I27" s="43">
        <v>76</v>
      </c>
      <c r="J27" s="44">
        <v>36</v>
      </c>
      <c r="K27" s="45">
        <v>1</v>
      </c>
      <c r="L27" s="126">
        <f t="shared" si="1"/>
        <v>112</v>
      </c>
      <c r="M27" s="43">
        <v>83</v>
      </c>
      <c r="N27" s="44">
        <v>52</v>
      </c>
      <c r="O27" s="45">
        <v>2</v>
      </c>
      <c r="P27" s="126">
        <f t="shared" si="2"/>
        <v>135</v>
      </c>
      <c r="Q27" s="43">
        <v>81</v>
      </c>
      <c r="R27" s="44">
        <v>36</v>
      </c>
      <c r="S27" s="45">
        <v>3</v>
      </c>
      <c r="T27" s="127">
        <f t="shared" si="3"/>
        <v>117</v>
      </c>
      <c r="U27" s="256">
        <f t="shared" si="4"/>
        <v>324</v>
      </c>
      <c r="V27" s="257">
        <f t="shared" si="5"/>
        <v>167</v>
      </c>
      <c r="W27" s="258">
        <f t="shared" si="6"/>
        <v>7</v>
      </c>
      <c r="X27" s="292">
        <f t="shared" si="7"/>
        <v>491</v>
      </c>
    </row>
    <row r="28" spans="1:24" ht="18.75" customHeight="1">
      <c r="A28" s="4">
        <v>19</v>
      </c>
      <c r="B28" s="269" t="s">
        <v>139</v>
      </c>
      <c r="C28" s="249" t="s">
        <v>100</v>
      </c>
      <c r="D28" s="245">
        <v>3769</v>
      </c>
      <c r="E28" s="218">
        <v>85</v>
      </c>
      <c r="F28" s="44">
        <v>44</v>
      </c>
      <c r="G28" s="45">
        <v>1</v>
      </c>
      <c r="H28" s="126">
        <f t="shared" si="0"/>
        <v>129</v>
      </c>
      <c r="I28" s="43">
        <v>66</v>
      </c>
      <c r="J28" s="44">
        <v>36</v>
      </c>
      <c r="K28" s="45">
        <v>5</v>
      </c>
      <c r="L28" s="126">
        <f t="shared" si="1"/>
        <v>102</v>
      </c>
      <c r="M28" s="43">
        <v>86</v>
      </c>
      <c r="N28" s="44">
        <v>44</v>
      </c>
      <c r="O28" s="45">
        <v>2</v>
      </c>
      <c r="P28" s="126">
        <f t="shared" si="2"/>
        <v>130</v>
      </c>
      <c r="Q28" s="43">
        <v>78</v>
      </c>
      <c r="R28" s="44">
        <v>44</v>
      </c>
      <c r="S28" s="45">
        <v>3</v>
      </c>
      <c r="T28" s="127">
        <f t="shared" si="3"/>
        <v>122</v>
      </c>
      <c r="U28" s="256">
        <f t="shared" si="4"/>
        <v>315</v>
      </c>
      <c r="V28" s="257">
        <f t="shared" si="5"/>
        <v>168</v>
      </c>
      <c r="W28" s="258">
        <f t="shared" si="6"/>
        <v>11</v>
      </c>
      <c r="X28" s="292">
        <f t="shared" si="7"/>
        <v>483</v>
      </c>
    </row>
    <row r="29" spans="1:24" ht="18.75" customHeight="1">
      <c r="A29" s="4">
        <v>20</v>
      </c>
      <c r="B29" s="269" t="s">
        <v>119</v>
      </c>
      <c r="C29" s="249" t="s">
        <v>120</v>
      </c>
      <c r="D29" s="245">
        <v>4852</v>
      </c>
      <c r="E29" s="218">
        <v>84</v>
      </c>
      <c r="F29" s="44">
        <v>26</v>
      </c>
      <c r="G29" s="45">
        <v>6</v>
      </c>
      <c r="H29" s="126">
        <f t="shared" si="0"/>
        <v>110</v>
      </c>
      <c r="I29" s="43">
        <v>90</v>
      </c>
      <c r="J29" s="44">
        <v>36</v>
      </c>
      <c r="K29" s="45">
        <v>5</v>
      </c>
      <c r="L29" s="126">
        <f t="shared" si="1"/>
        <v>126</v>
      </c>
      <c r="M29" s="43">
        <v>82</v>
      </c>
      <c r="N29" s="44">
        <v>51</v>
      </c>
      <c r="O29" s="45">
        <v>1</v>
      </c>
      <c r="P29" s="126">
        <f t="shared" si="2"/>
        <v>133</v>
      </c>
      <c r="Q29" s="43">
        <v>80</v>
      </c>
      <c r="R29" s="44">
        <v>34</v>
      </c>
      <c r="S29" s="45">
        <v>3</v>
      </c>
      <c r="T29" s="127">
        <f t="shared" si="3"/>
        <v>114</v>
      </c>
      <c r="U29" s="256">
        <f t="shared" si="4"/>
        <v>336</v>
      </c>
      <c r="V29" s="257">
        <f t="shared" si="5"/>
        <v>147</v>
      </c>
      <c r="W29" s="258">
        <f t="shared" si="6"/>
        <v>15</v>
      </c>
      <c r="X29" s="292">
        <f t="shared" si="7"/>
        <v>483</v>
      </c>
    </row>
    <row r="30" spans="1:24" ht="18.75" customHeight="1">
      <c r="A30" s="4">
        <v>21</v>
      </c>
      <c r="B30" s="269" t="s">
        <v>143</v>
      </c>
      <c r="C30" s="249" t="s">
        <v>46</v>
      </c>
      <c r="D30" s="245">
        <v>2785</v>
      </c>
      <c r="E30" s="218">
        <v>88</v>
      </c>
      <c r="F30" s="44">
        <v>26</v>
      </c>
      <c r="G30" s="45">
        <v>4</v>
      </c>
      <c r="H30" s="126">
        <f t="shared" si="0"/>
        <v>114</v>
      </c>
      <c r="I30" s="43">
        <v>80</v>
      </c>
      <c r="J30" s="44">
        <v>44</v>
      </c>
      <c r="K30" s="45">
        <v>1</v>
      </c>
      <c r="L30" s="126">
        <f t="shared" si="1"/>
        <v>124</v>
      </c>
      <c r="M30" s="43">
        <v>90</v>
      </c>
      <c r="N30" s="44">
        <v>42</v>
      </c>
      <c r="O30" s="45">
        <v>2</v>
      </c>
      <c r="P30" s="126">
        <f t="shared" si="2"/>
        <v>132</v>
      </c>
      <c r="Q30" s="43">
        <v>75</v>
      </c>
      <c r="R30" s="44">
        <v>36</v>
      </c>
      <c r="S30" s="45">
        <v>1</v>
      </c>
      <c r="T30" s="127">
        <f t="shared" si="3"/>
        <v>111</v>
      </c>
      <c r="U30" s="256">
        <f t="shared" si="4"/>
        <v>333</v>
      </c>
      <c r="V30" s="257">
        <f t="shared" si="5"/>
        <v>148</v>
      </c>
      <c r="W30" s="258">
        <f t="shared" si="6"/>
        <v>8</v>
      </c>
      <c r="X30" s="292">
        <f t="shared" si="7"/>
        <v>481</v>
      </c>
    </row>
    <row r="31" spans="1:24" ht="18.75" customHeight="1">
      <c r="A31" s="4">
        <v>22</v>
      </c>
      <c r="B31" s="269" t="s">
        <v>138</v>
      </c>
      <c r="C31" s="249" t="s">
        <v>108</v>
      </c>
      <c r="D31" s="245">
        <v>3785</v>
      </c>
      <c r="E31" s="218">
        <v>78</v>
      </c>
      <c r="F31" s="44">
        <v>36</v>
      </c>
      <c r="G31" s="45">
        <v>3</v>
      </c>
      <c r="H31" s="126">
        <f t="shared" si="0"/>
        <v>114</v>
      </c>
      <c r="I31" s="43">
        <v>78</v>
      </c>
      <c r="J31" s="44">
        <v>36</v>
      </c>
      <c r="K31" s="45">
        <v>2</v>
      </c>
      <c r="L31" s="126">
        <f t="shared" si="1"/>
        <v>114</v>
      </c>
      <c r="M31" s="43">
        <v>75</v>
      </c>
      <c r="N31" s="44">
        <v>44</v>
      </c>
      <c r="O31" s="45">
        <v>3</v>
      </c>
      <c r="P31" s="126">
        <f t="shared" si="2"/>
        <v>119</v>
      </c>
      <c r="Q31" s="43">
        <v>89</v>
      </c>
      <c r="R31" s="44">
        <v>42</v>
      </c>
      <c r="S31" s="45">
        <v>1</v>
      </c>
      <c r="T31" s="127">
        <f t="shared" si="3"/>
        <v>131</v>
      </c>
      <c r="U31" s="256">
        <f t="shared" si="4"/>
        <v>320</v>
      </c>
      <c r="V31" s="257">
        <f t="shared" si="5"/>
        <v>158</v>
      </c>
      <c r="W31" s="258">
        <f t="shared" si="6"/>
        <v>9</v>
      </c>
      <c r="X31" s="292">
        <f t="shared" si="7"/>
        <v>478</v>
      </c>
    </row>
    <row r="32" spans="1:24" ht="18.75" customHeight="1">
      <c r="A32" s="4">
        <v>23</v>
      </c>
      <c r="B32" s="269" t="s">
        <v>121</v>
      </c>
      <c r="C32" s="249" t="s">
        <v>83</v>
      </c>
      <c r="D32" s="245">
        <v>4129</v>
      </c>
      <c r="E32" s="218">
        <v>78</v>
      </c>
      <c r="F32" s="44">
        <v>34</v>
      </c>
      <c r="G32" s="45">
        <v>3</v>
      </c>
      <c r="H32" s="126">
        <f t="shared" si="0"/>
        <v>112</v>
      </c>
      <c r="I32" s="43">
        <v>96</v>
      </c>
      <c r="J32" s="44">
        <v>34</v>
      </c>
      <c r="K32" s="45">
        <v>3</v>
      </c>
      <c r="L32" s="126">
        <f t="shared" si="1"/>
        <v>130</v>
      </c>
      <c r="M32" s="43">
        <v>79</v>
      </c>
      <c r="N32" s="44">
        <v>35</v>
      </c>
      <c r="O32" s="45">
        <v>3</v>
      </c>
      <c r="P32" s="126">
        <f t="shared" si="2"/>
        <v>114</v>
      </c>
      <c r="Q32" s="43">
        <v>83</v>
      </c>
      <c r="R32" s="44">
        <v>34</v>
      </c>
      <c r="S32" s="45">
        <v>2</v>
      </c>
      <c r="T32" s="127">
        <f t="shared" si="3"/>
        <v>117</v>
      </c>
      <c r="U32" s="256">
        <f t="shared" si="4"/>
        <v>336</v>
      </c>
      <c r="V32" s="257">
        <f t="shared" si="5"/>
        <v>137</v>
      </c>
      <c r="W32" s="258">
        <f t="shared" si="6"/>
        <v>11</v>
      </c>
      <c r="X32" s="292">
        <f t="shared" si="7"/>
        <v>473</v>
      </c>
    </row>
    <row r="33" spans="1:24" ht="18.75" customHeight="1">
      <c r="A33" s="4">
        <v>24</v>
      </c>
      <c r="B33" s="269" t="s">
        <v>135</v>
      </c>
      <c r="C33" s="249" t="s">
        <v>46</v>
      </c>
      <c r="D33" s="245">
        <v>3819</v>
      </c>
      <c r="E33" s="218">
        <v>82</v>
      </c>
      <c r="F33" s="44">
        <v>45</v>
      </c>
      <c r="G33" s="45">
        <v>4</v>
      </c>
      <c r="H33" s="126">
        <f t="shared" si="0"/>
        <v>127</v>
      </c>
      <c r="I33" s="43">
        <v>88</v>
      </c>
      <c r="J33" s="44">
        <v>35</v>
      </c>
      <c r="K33" s="45">
        <v>3</v>
      </c>
      <c r="L33" s="126">
        <f t="shared" si="1"/>
        <v>123</v>
      </c>
      <c r="M33" s="43">
        <v>82</v>
      </c>
      <c r="N33" s="44">
        <v>32</v>
      </c>
      <c r="O33" s="45">
        <v>2</v>
      </c>
      <c r="P33" s="126">
        <f t="shared" si="2"/>
        <v>114</v>
      </c>
      <c r="Q33" s="43">
        <v>84</v>
      </c>
      <c r="R33" s="44">
        <v>25</v>
      </c>
      <c r="S33" s="45">
        <v>5</v>
      </c>
      <c r="T33" s="127">
        <f t="shared" si="3"/>
        <v>109</v>
      </c>
      <c r="U33" s="256">
        <f t="shared" si="4"/>
        <v>336</v>
      </c>
      <c r="V33" s="257">
        <f t="shared" si="5"/>
        <v>137</v>
      </c>
      <c r="W33" s="258">
        <f t="shared" si="6"/>
        <v>14</v>
      </c>
      <c r="X33" s="292">
        <f t="shared" si="7"/>
        <v>473</v>
      </c>
    </row>
    <row r="34" spans="1:24" ht="18.75" customHeight="1">
      <c r="A34" s="4">
        <v>25</v>
      </c>
      <c r="B34" s="269" t="s">
        <v>145</v>
      </c>
      <c r="C34" s="249" t="s">
        <v>99</v>
      </c>
      <c r="D34" s="245">
        <v>3951</v>
      </c>
      <c r="E34" s="218">
        <v>91</v>
      </c>
      <c r="F34" s="44">
        <v>45</v>
      </c>
      <c r="G34" s="45">
        <v>1</v>
      </c>
      <c r="H34" s="126">
        <f t="shared" si="0"/>
        <v>136</v>
      </c>
      <c r="I34" s="43">
        <v>80</v>
      </c>
      <c r="J34" s="44">
        <v>43</v>
      </c>
      <c r="K34" s="45">
        <v>0</v>
      </c>
      <c r="L34" s="126">
        <f t="shared" si="1"/>
        <v>123</v>
      </c>
      <c r="M34" s="43">
        <v>79</v>
      </c>
      <c r="N34" s="44">
        <v>26</v>
      </c>
      <c r="O34" s="45">
        <v>3</v>
      </c>
      <c r="P34" s="126">
        <f t="shared" si="2"/>
        <v>105</v>
      </c>
      <c r="Q34" s="43">
        <v>77</v>
      </c>
      <c r="R34" s="44">
        <v>27</v>
      </c>
      <c r="S34" s="45">
        <v>2</v>
      </c>
      <c r="T34" s="127">
        <f t="shared" si="3"/>
        <v>104</v>
      </c>
      <c r="U34" s="256">
        <f t="shared" si="4"/>
        <v>327</v>
      </c>
      <c r="V34" s="257">
        <f t="shared" si="5"/>
        <v>141</v>
      </c>
      <c r="W34" s="258">
        <f t="shared" si="6"/>
        <v>6</v>
      </c>
      <c r="X34" s="292">
        <f t="shared" si="7"/>
        <v>468</v>
      </c>
    </row>
    <row r="35" spans="1:24" ht="18.75" customHeight="1">
      <c r="A35" s="4">
        <v>26</v>
      </c>
      <c r="B35" s="269" t="s">
        <v>123</v>
      </c>
      <c r="C35" s="249" t="s">
        <v>44</v>
      </c>
      <c r="D35" s="245">
        <v>15316</v>
      </c>
      <c r="E35" s="218">
        <v>85</v>
      </c>
      <c r="F35" s="44">
        <v>33</v>
      </c>
      <c r="G35" s="45">
        <v>3</v>
      </c>
      <c r="H35" s="126">
        <f t="shared" si="0"/>
        <v>118</v>
      </c>
      <c r="I35" s="43">
        <v>77</v>
      </c>
      <c r="J35" s="44">
        <v>35</v>
      </c>
      <c r="K35" s="45">
        <v>3</v>
      </c>
      <c r="L35" s="126">
        <f t="shared" si="1"/>
        <v>112</v>
      </c>
      <c r="M35" s="43">
        <v>77</v>
      </c>
      <c r="N35" s="44">
        <v>30</v>
      </c>
      <c r="O35" s="45">
        <v>1</v>
      </c>
      <c r="P35" s="126">
        <f t="shared" si="2"/>
        <v>107</v>
      </c>
      <c r="Q35" s="43">
        <v>87</v>
      </c>
      <c r="R35" s="44">
        <v>41</v>
      </c>
      <c r="S35" s="45">
        <v>3</v>
      </c>
      <c r="T35" s="127">
        <f t="shared" si="3"/>
        <v>128</v>
      </c>
      <c r="U35" s="256">
        <f t="shared" si="4"/>
        <v>326</v>
      </c>
      <c r="V35" s="257">
        <f t="shared" si="5"/>
        <v>139</v>
      </c>
      <c r="W35" s="258">
        <f t="shared" si="6"/>
        <v>10</v>
      </c>
      <c r="X35" s="292">
        <f t="shared" si="7"/>
        <v>465</v>
      </c>
    </row>
    <row r="36" spans="1:24" ht="18.75" customHeight="1">
      <c r="A36" s="4">
        <v>27</v>
      </c>
      <c r="B36" s="269" t="s">
        <v>155</v>
      </c>
      <c r="C36" s="249" t="s">
        <v>46</v>
      </c>
      <c r="D36" s="245">
        <v>13924</v>
      </c>
      <c r="E36" s="218">
        <v>81</v>
      </c>
      <c r="F36" s="44">
        <v>18</v>
      </c>
      <c r="G36" s="45">
        <v>5</v>
      </c>
      <c r="H36" s="126">
        <f t="shared" si="0"/>
        <v>99</v>
      </c>
      <c r="I36" s="43">
        <v>80</v>
      </c>
      <c r="J36" s="44">
        <v>27</v>
      </c>
      <c r="K36" s="45">
        <v>3</v>
      </c>
      <c r="L36" s="126">
        <f t="shared" si="1"/>
        <v>107</v>
      </c>
      <c r="M36" s="43">
        <v>89</v>
      </c>
      <c r="N36" s="44">
        <v>36</v>
      </c>
      <c r="O36" s="45">
        <v>1</v>
      </c>
      <c r="P36" s="126">
        <f t="shared" si="2"/>
        <v>125</v>
      </c>
      <c r="Q36" s="43">
        <v>85</v>
      </c>
      <c r="R36" s="44">
        <v>36</v>
      </c>
      <c r="S36" s="45">
        <v>2</v>
      </c>
      <c r="T36" s="127">
        <f t="shared" si="3"/>
        <v>121</v>
      </c>
      <c r="U36" s="256">
        <f t="shared" si="4"/>
        <v>335</v>
      </c>
      <c r="V36" s="257">
        <f t="shared" si="5"/>
        <v>117</v>
      </c>
      <c r="W36" s="258">
        <f t="shared" si="6"/>
        <v>11</v>
      </c>
      <c r="X36" s="292">
        <f t="shared" si="7"/>
        <v>452</v>
      </c>
    </row>
    <row r="37" spans="1:24" ht="18.75" customHeight="1" thickBot="1">
      <c r="A37" s="252"/>
      <c r="B37" s="269" t="s">
        <v>126</v>
      </c>
      <c r="C37" s="249" t="s">
        <v>45</v>
      </c>
      <c r="D37" s="245">
        <v>5652</v>
      </c>
      <c r="E37" s="137"/>
      <c r="F37" s="138"/>
      <c r="G37" s="139"/>
      <c r="H37" s="254">
        <f t="shared" si="0"/>
        <v>0</v>
      </c>
      <c r="I37" s="137"/>
      <c r="J37" s="138"/>
      <c r="K37" s="139"/>
      <c r="L37" s="254">
        <f t="shared" si="1"/>
        <v>0</v>
      </c>
      <c r="M37" s="137"/>
      <c r="N37" s="138"/>
      <c r="O37" s="139"/>
      <c r="P37" s="254">
        <f t="shared" si="2"/>
        <v>0</v>
      </c>
      <c r="Q37" s="137"/>
      <c r="R37" s="138"/>
      <c r="S37" s="139"/>
      <c r="T37" s="255">
        <f t="shared" si="3"/>
        <v>0</v>
      </c>
      <c r="U37" s="262">
        <f t="shared" si="4"/>
        <v>0</v>
      </c>
      <c r="V37" s="263">
        <f t="shared" si="5"/>
        <v>0</v>
      </c>
      <c r="W37" s="264">
        <f t="shared" si="6"/>
        <v>0</v>
      </c>
      <c r="X37" s="293">
        <f t="shared" si="7"/>
        <v>0</v>
      </c>
    </row>
    <row r="38" spans="1:24" ht="18.75" customHeight="1">
      <c r="A38" s="11"/>
      <c r="B38" s="12"/>
      <c r="C38" s="12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9:13" ht="18.75" customHeight="1">
      <c r="I39" s="253"/>
      <c r="J39" s="253"/>
      <c r="K39" s="253"/>
      <c r="L39" s="253"/>
      <c r="M39" s="253"/>
    </row>
    <row r="40" spans="9:13" ht="18.75" customHeight="1">
      <c r="I40" s="253"/>
      <c r="J40" s="253"/>
      <c r="K40" s="253"/>
      <c r="L40" s="253"/>
      <c r="M40" s="253"/>
    </row>
    <row r="41" spans="9:13" ht="18.75" customHeight="1">
      <c r="I41" s="253"/>
      <c r="J41" s="253"/>
      <c r="K41" s="253"/>
      <c r="L41" s="253"/>
      <c r="M41" s="253"/>
    </row>
    <row r="42" ht="18.75" customHeight="1"/>
    <row r="43" ht="18.75" customHeight="1"/>
    <row r="44" ht="18.75" customHeight="1"/>
    <row r="45" ht="18.75" customHeight="1"/>
    <row r="46" ht="18.75" customHeight="1"/>
    <row r="47" ht="9" customHeight="1"/>
  </sheetData>
  <sheetProtection sort="0"/>
  <mergeCells count="13">
    <mergeCell ref="S4:X4"/>
    <mergeCell ref="S5:X5"/>
    <mergeCell ref="S6:X6"/>
    <mergeCell ref="A8:A9"/>
    <mergeCell ref="B8:B9"/>
    <mergeCell ref="C8:C9"/>
    <mergeCell ref="D8:D9"/>
    <mergeCell ref="U8:X8"/>
    <mergeCell ref="M2:P2"/>
    <mergeCell ref="E8:H8"/>
    <mergeCell ref="I8:L8"/>
    <mergeCell ref="M8:P8"/>
    <mergeCell ref="Q8:T8"/>
  </mergeCells>
  <printOptions horizontalCentered="1"/>
  <pageMargins left="0" right="0" top="0" bottom="0" header="0" footer="0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X20"/>
  <sheetViews>
    <sheetView showGridLines="0" tabSelected="1" zoomScale="90" zoomScaleNormal="90" zoomScalePageLayoutView="0" workbookViewId="0" topLeftCell="A1">
      <selection activeCell="C23" sqref="C23"/>
    </sheetView>
  </sheetViews>
  <sheetFormatPr defaultColWidth="9.140625" defaultRowHeight="24" customHeight="1"/>
  <cols>
    <col min="1" max="1" width="3.8515625" style="1" customWidth="1"/>
    <col min="2" max="2" width="32.7109375" style="2" customWidth="1"/>
    <col min="3" max="3" width="19.28125" style="2" customWidth="1"/>
    <col min="4" max="4" width="9.57421875" style="3" customWidth="1"/>
    <col min="5" max="6" width="4.57421875" style="1" customWidth="1"/>
    <col min="7" max="7" width="3.28125" style="1" customWidth="1"/>
    <col min="8" max="10" width="4.57421875" style="1" customWidth="1"/>
    <col min="11" max="11" width="3.28125" style="1" customWidth="1"/>
    <col min="12" max="14" width="4.57421875" style="1" customWidth="1"/>
    <col min="15" max="15" width="3.28125" style="1" customWidth="1"/>
    <col min="16" max="18" width="4.57421875" style="1" customWidth="1"/>
    <col min="19" max="19" width="3.28125" style="1" customWidth="1"/>
    <col min="20" max="22" width="4.57421875" style="1" customWidth="1"/>
    <col min="23" max="23" width="3.28125" style="1" customWidth="1"/>
    <col min="24" max="24" width="6.421875" style="1" customWidth="1"/>
    <col min="25" max="16384" width="9.140625" style="1" customWidth="1"/>
  </cols>
  <sheetData>
    <row r="1" ht="5.25" customHeight="1"/>
    <row r="2" spans="2:24" s="5" customFormat="1" ht="20.25" customHeight="1">
      <c r="B2" s="28"/>
      <c r="C2" s="29"/>
      <c r="D2" s="30"/>
      <c r="E2" s="30"/>
      <c r="F2" s="30"/>
      <c r="G2" s="30"/>
      <c r="H2" s="30"/>
      <c r="I2" s="30"/>
      <c r="J2" s="29"/>
      <c r="K2" s="29"/>
      <c r="L2" s="31" t="str">
        <f>CONCATENATE(nasazení!I1)</f>
        <v>Mistrovství Plzeňského kraje 2014, kategorie:</v>
      </c>
      <c r="M2" s="400" t="str">
        <f>CONCATENATE(nasazení!A5)</f>
        <v>Seniorky</v>
      </c>
      <c r="N2" s="401"/>
      <c r="O2" s="401"/>
      <c r="P2" s="402"/>
      <c r="Q2" s="30"/>
      <c r="R2" s="28"/>
      <c r="S2" s="28"/>
      <c r="T2" s="32"/>
      <c r="U2" s="32"/>
      <c r="V2" s="32"/>
      <c r="W2" s="32"/>
      <c r="X2" s="32"/>
    </row>
    <row r="3" spans="3:24" s="19" customFormat="1" ht="14.25" customHeight="1">
      <c r="C3" s="14"/>
      <c r="D3" s="15"/>
      <c r="E3" s="15"/>
      <c r="F3" s="15"/>
      <c r="G3" s="15"/>
      <c r="H3" s="15"/>
      <c r="I3" s="15"/>
      <c r="J3" s="14"/>
      <c r="K3" s="14"/>
      <c r="L3" s="16"/>
      <c r="M3" s="20"/>
      <c r="N3" s="20"/>
      <c r="O3" s="20"/>
      <c r="P3" s="20"/>
      <c r="Q3" s="15"/>
      <c r="T3" s="21"/>
      <c r="U3" s="21"/>
      <c r="V3" s="21"/>
      <c r="W3" s="21"/>
      <c r="X3" s="21"/>
    </row>
    <row r="4" spans="2:24" s="7" customFormat="1" ht="15.75" customHeight="1">
      <c r="B4" s="33" t="s">
        <v>16</v>
      </c>
      <c r="C4" s="135" t="str">
        <f>CONCATENATE(nasazení!C2)</f>
        <v>1.2.2014</v>
      </c>
      <c r="D4" s="17"/>
      <c r="E4" s="17"/>
      <c r="F4" s="17"/>
      <c r="O4" s="34" t="s">
        <v>13</v>
      </c>
      <c r="P4" s="34"/>
      <c r="Q4" s="34"/>
      <c r="R4" s="34"/>
      <c r="S4" s="407"/>
      <c r="T4" s="408"/>
      <c r="U4" s="408"/>
      <c r="V4" s="408"/>
      <c r="W4" s="408"/>
      <c r="X4" s="409"/>
    </row>
    <row r="5" spans="2:24" s="7" customFormat="1" ht="15.75" customHeight="1">
      <c r="B5" s="33" t="s">
        <v>17</v>
      </c>
      <c r="C5" s="35" t="str">
        <f>CONCATENATE(nasazení!B5)</f>
        <v>TJ. Sokol Kdyně</v>
      </c>
      <c r="D5" s="18"/>
      <c r="E5" s="18"/>
      <c r="F5" s="18"/>
      <c r="G5" s="10"/>
      <c r="H5" s="10"/>
      <c r="O5" s="34" t="s">
        <v>14</v>
      </c>
      <c r="P5" s="34"/>
      <c r="Q5" s="34"/>
      <c r="R5" s="34"/>
      <c r="S5" s="407"/>
      <c r="T5" s="408"/>
      <c r="U5" s="408"/>
      <c r="V5" s="408"/>
      <c r="W5" s="408"/>
      <c r="X5" s="409"/>
    </row>
    <row r="6" spans="2:24" s="7" customFormat="1" ht="15.75" customHeight="1">
      <c r="B6" s="8"/>
      <c r="C6" s="9"/>
      <c r="O6" s="34" t="s">
        <v>15</v>
      </c>
      <c r="P6" s="34"/>
      <c r="Q6" s="34"/>
      <c r="R6" s="34"/>
      <c r="S6" s="407"/>
      <c r="T6" s="408"/>
      <c r="U6" s="408"/>
      <c r="V6" s="408"/>
      <c r="W6" s="408"/>
      <c r="X6" s="409"/>
    </row>
    <row r="7" s="5" customFormat="1" ht="14.25" customHeight="1" thickBot="1">
      <c r="B7" s="6"/>
    </row>
    <row r="8" spans="1:24" ht="24" customHeight="1">
      <c r="A8" s="394" t="s">
        <v>10</v>
      </c>
      <c r="B8" s="403" t="s">
        <v>0</v>
      </c>
      <c r="C8" s="403" t="s">
        <v>1</v>
      </c>
      <c r="D8" s="405" t="s">
        <v>11</v>
      </c>
      <c r="E8" s="391" t="s">
        <v>2</v>
      </c>
      <c r="F8" s="392"/>
      <c r="G8" s="392"/>
      <c r="H8" s="393"/>
      <c r="I8" s="391" t="s">
        <v>7</v>
      </c>
      <c r="J8" s="392"/>
      <c r="K8" s="392"/>
      <c r="L8" s="393"/>
      <c r="M8" s="391" t="s">
        <v>8</v>
      </c>
      <c r="N8" s="392"/>
      <c r="O8" s="392"/>
      <c r="P8" s="393"/>
      <c r="Q8" s="391" t="s">
        <v>9</v>
      </c>
      <c r="R8" s="392"/>
      <c r="S8" s="392"/>
      <c r="T8" s="393"/>
      <c r="U8" s="388" t="s">
        <v>6</v>
      </c>
      <c r="V8" s="389"/>
      <c r="W8" s="389"/>
      <c r="X8" s="390"/>
    </row>
    <row r="9" spans="1:24" ht="24" customHeight="1" thickBot="1">
      <c r="A9" s="395"/>
      <c r="B9" s="410"/>
      <c r="C9" s="410"/>
      <c r="D9" s="411"/>
      <c r="E9" s="22" t="s">
        <v>3</v>
      </c>
      <c r="F9" s="23" t="s">
        <v>4</v>
      </c>
      <c r="G9" s="24" t="s">
        <v>5</v>
      </c>
      <c r="H9" s="25" t="s">
        <v>12</v>
      </c>
      <c r="I9" s="22" t="s">
        <v>3</v>
      </c>
      <c r="J9" s="23" t="s">
        <v>4</v>
      </c>
      <c r="K9" s="24" t="s">
        <v>5</v>
      </c>
      <c r="L9" s="25" t="s">
        <v>12</v>
      </c>
      <c r="M9" s="22" t="s">
        <v>3</v>
      </c>
      <c r="N9" s="23" t="s">
        <v>4</v>
      </c>
      <c r="O9" s="24" t="s">
        <v>5</v>
      </c>
      <c r="P9" s="25" t="s">
        <v>12</v>
      </c>
      <c r="Q9" s="22" t="s">
        <v>3</v>
      </c>
      <c r="R9" s="23" t="s">
        <v>4</v>
      </c>
      <c r="S9" s="24" t="s">
        <v>5</v>
      </c>
      <c r="T9" s="25" t="s">
        <v>12</v>
      </c>
      <c r="U9" s="26" t="s">
        <v>3</v>
      </c>
      <c r="V9" s="23" t="s">
        <v>4</v>
      </c>
      <c r="W9" s="24" t="s">
        <v>5</v>
      </c>
      <c r="X9" s="27" t="s">
        <v>12</v>
      </c>
    </row>
    <row r="10" spans="1:24" ht="18.75" customHeight="1">
      <c r="A10" s="250" t="s">
        <v>31</v>
      </c>
      <c r="B10" s="294" t="s">
        <v>146</v>
      </c>
      <c r="C10" s="295" t="s">
        <v>45</v>
      </c>
      <c r="D10" s="300">
        <v>4523</v>
      </c>
      <c r="E10" s="301">
        <v>82</v>
      </c>
      <c r="F10" s="302">
        <v>52</v>
      </c>
      <c r="G10" s="303">
        <v>1</v>
      </c>
      <c r="H10" s="204">
        <f aca="true" t="shared" si="0" ref="H10:H19">E10+F10</f>
        <v>134</v>
      </c>
      <c r="I10" s="304">
        <v>86</v>
      </c>
      <c r="J10" s="302">
        <v>51</v>
      </c>
      <c r="K10" s="303">
        <v>0</v>
      </c>
      <c r="L10" s="204">
        <f aca="true" t="shared" si="1" ref="L10:L19">I10+J10</f>
        <v>137</v>
      </c>
      <c r="M10" s="304">
        <v>90</v>
      </c>
      <c r="N10" s="302">
        <v>34</v>
      </c>
      <c r="O10" s="303">
        <v>2</v>
      </c>
      <c r="P10" s="204">
        <f aca="true" t="shared" si="2" ref="P10:P19">M10+N10</f>
        <v>124</v>
      </c>
      <c r="Q10" s="304">
        <v>97</v>
      </c>
      <c r="R10" s="302">
        <v>26</v>
      </c>
      <c r="S10" s="303">
        <v>1</v>
      </c>
      <c r="T10" s="204">
        <f aca="true" t="shared" si="3" ref="T10:T19">Q10+R10</f>
        <v>123</v>
      </c>
      <c r="U10" s="305">
        <f aca="true" t="shared" si="4" ref="U10:W19">E10+I10+M10+Q10</f>
        <v>355</v>
      </c>
      <c r="V10" s="306">
        <f t="shared" si="4"/>
        <v>163</v>
      </c>
      <c r="W10" s="307">
        <f t="shared" si="4"/>
        <v>4</v>
      </c>
      <c r="X10" s="308">
        <f aca="true" t="shared" si="5" ref="X10:X19">U10+V10</f>
        <v>518</v>
      </c>
    </row>
    <row r="11" spans="1:24" ht="18.75" customHeight="1">
      <c r="A11" s="251" t="s">
        <v>32</v>
      </c>
      <c r="B11" s="296" t="s">
        <v>156</v>
      </c>
      <c r="C11" s="297" t="s">
        <v>45</v>
      </c>
      <c r="D11" s="273">
        <v>11167</v>
      </c>
      <c r="E11" s="301">
        <v>84</v>
      </c>
      <c r="F11" s="302">
        <v>44</v>
      </c>
      <c r="G11" s="303">
        <v>0</v>
      </c>
      <c r="H11" s="204">
        <f t="shared" si="0"/>
        <v>128</v>
      </c>
      <c r="I11" s="304">
        <v>79</v>
      </c>
      <c r="J11" s="302">
        <v>43</v>
      </c>
      <c r="K11" s="303">
        <v>1</v>
      </c>
      <c r="L11" s="204">
        <f t="shared" si="1"/>
        <v>122</v>
      </c>
      <c r="M11" s="304">
        <v>82</v>
      </c>
      <c r="N11" s="302">
        <v>38</v>
      </c>
      <c r="O11" s="303">
        <v>1</v>
      </c>
      <c r="P11" s="204">
        <f t="shared" si="2"/>
        <v>120</v>
      </c>
      <c r="Q11" s="304">
        <v>90</v>
      </c>
      <c r="R11" s="302">
        <v>36</v>
      </c>
      <c r="S11" s="303">
        <v>2</v>
      </c>
      <c r="T11" s="204">
        <f t="shared" si="3"/>
        <v>126</v>
      </c>
      <c r="U11" s="305">
        <f t="shared" si="4"/>
        <v>335</v>
      </c>
      <c r="V11" s="306">
        <f t="shared" si="4"/>
        <v>161</v>
      </c>
      <c r="W11" s="307">
        <f t="shared" si="4"/>
        <v>4</v>
      </c>
      <c r="X11" s="308">
        <f t="shared" si="5"/>
        <v>496</v>
      </c>
    </row>
    <row r="12" spans="1:24" ht="18.75" customHeight="1">
      <c r="A12" s="251" t="s">
        <v>33</v>
      </c>
      <c r="B12" s="298" t="s">
        <v>153</v>
      </c>
      <c r="C12" s="299" t="s">
        <v>98</v>
      </c>
      <c r="D12" s="273">
        <v>1740</v>
      </c>
      <c r="E12" s="301">
        <v>81</v>
      </c>
      <c r="F12" s="302">
        <v>36</v>
      </c>
      <c r="G12" s="303">
        <v>2</v>
      </c>
      <c r="H12" s="204">
        <f t="shared" si="0"/>
        <v>117</v>
      </c>
      <c r="I12" s="304">
        <v>85</v>
      </c>
      <c r="J12" s="302">
        <v>26</v>
      </c>
      <c r="K12" s="303">
        <v>3</v>
      </c>
      <c r="L12" s="204">
        <f t="shared" si="1"/>
        <v>111</v>
      </c>
      <c r="M12" s="304">
        <v>94</v>
      </c>
      <c r="N12" s="302">
        <v>43</v>
      </c>
      <c r="O12" s="303">
        <v>3</v>
      </c>
      <c r="P12" s="204">
        <f t="shared" si="2"/>
        <v>137</v>
      </c>
      <c r="Q12" s="304">
        <v>78</v>
      </c>
      <c r="R12" s="302">
        <v>44</v>
      </c>
      <c r="S12" s="303">
        <v>1</v>
      </c>
      <c r="T12" s="204">
        <f t="shared" si="3"/>
        <v>122</v>
      </c>
      <c r="U12" s="305">
        <f t="shared" si="4"/>
        <v>338</v>
      </c>
      <c r="V12" s="306">
        <f t="shared" si="4"/>
        <v>149</v>
      </c>
      <c r="W12" s="307">
        <f t="shared" si="4"/>
        <v>9</v>
      </c>
      <c r="X12" s="308">
        <f t="shared" si="5"/>
        <v>487</v>
      </c>
    </row>
    <row r="13" spans="1:24" ht="18.75" customHeight="1">
      <c r="A13" s="251" t="s">
        <v>34</v>
      </c>
      <c r="B13" s="298" t="s">
        <v>150</v>
      </c>
      <c r="C13" s="299" t="s">
        <v>108</v>
      </c>
      <c r="D13" s="273">
        <v>10566</v>
      </c>
      <c r="E13" s="301">
        <v>80</v>
      </c>
      <c r="F13" s="302">
        <v>35</v>
      </c>
      <c r="G13" s="303">
        <v>1</v>
      </c>
      <c r="H13" s="204">
        <f t="shared" si="0"/>
        <v>115</v>
      </c>
      <c r="I13" s="304">
        <v>94</v>
      </c>
      <c r="J13" s="302">
        <v>33</v>
      </c>
      <c r="K13" s="303">
        <v>2</v>
      </c>
      <c r="L13" s="204">
        <f t="shared" si="1"/>
        <v>127</v>
      </c>
      <c r="M13" s="304">
        <v>84</v>
      </c>
      <c r="N13" s="302">
        <v>43</v>
      </c>
      <c r="O13" s="303">
        <v>2</v>
      </c>
      <c r="P13" s="204">
        <f t="shared" si="2"/>
        <v>127</v>
      </c>
      <c r="Q13" s="304">
        <v>74</v>
      </c>
      <c r="R13" s="302">
        <v>34</v>
      </c>
      <c r="S13" s="303">
        <v>6</v>
      </c>
      <c r="T13" s="204">
        <f t="shared" si="3"/>
        <v>108</v>
      </c>
      <c r="U13" s="305">
        <f t="shared" si="4"/>
        <v>332</v>
      </c>
      <c r="V13" s="306">
        <f t="shared" si="4"/>
        <v>145</v>
      </c>
      <c r="W13" s="307">
        <f t="shared" si="4"/>
        <v>11</v>
      </c>
      <c r="X13" s="308">
        <f t="shared" si="5"/>
        <v>477</v>
      </c>
    </row>
    <row r="14" spans="1:24" ht="18.75" customHeight="1">
      <c r="A14" s="251" t="s">
        <v>35</v>
      </c>
      <c r="B14" s="298" t="s">
        <v>149</v>
      </c>
      <c r="C14" s="299" t="s">
        <v>98</v>
      </c>
      <c r="D14" s="273">
        <v>12299</v>
      </c>
      <c r="E14" s="301">
        <v>81</v>
      </c>
      <c r="F14" s="302">
        <v>34</v>
      </c>
      <c r="G14" s="303">
        <v>1</v>
      </c>
      <c r="H14" s="204">
        <f t="shared" si="0"/>
        <v>115</v>
      </c>
      <c r="I14" s="304">
        <v>90</v>
      </c>
      <c r="J14" s="302">
        <v>27</v>
      </c>
      <c r="K14" s="303">
        <v>3</v>
      </c>
      <c r="L14" s="204">
        <f t="shared" si="1"/>
        <v>117</v>
      </c>
      <c r="M14" s="304">
        <v>85</v>
      </c>
      <c r="N14" s="302">
        <v>42</v>
      </c>
      <c r="O14" s="303">
        <v>1</v>
      </c>
      <c r="P14" s="204">
        <f t="shared" si="2"/>
        <v>127</v>
      </c>
      <c r="Q14" s="304">
        <v>80</v>
      </c>
      <c r="R14" s="302">
        <v>35</v>
      </c>
      <c r="S14" s="303">
        <v>2</v>
      </c>
      <c r="T14" s="204">
        <f t="shared" si="3"/>
        <v>115</v>
      </c>
      <c r="U14" s="305">
        <f t="shared" si="4"/>
        <v>336</v>
      </c>
      <c r="V14" s="306">
        <f t="shared" si="4"/>
        <v>138</v>
      </c>
      <c r="W14" s="307">
        <f t="shared" si="4"/>
        <v>7</v>
      </c>
      <c r="X14" s="308">
        <f t="shared" si="5"/>
        <v>474</v>
      </c>
    </row>
    <row r="15" spans="1:24" ht="18.75" customHeight="1" thickBot="1">
      <c r="A15" s="358" t="s">
        <v>36</v>
      </c>
      <c r="B15" s="359" t="s">
        <v>147</v>
      </c>
      <c r="C15" s="360" t="s">
        <v>45</v>
      </c>
      <c r="D15" s="361">
        <v>11166</v>
      </c>
      <c r="E15" s="362">
        <v>83</v>
      </c>
      <c r="F15" s="363">
        <v>31</v>
      </c>
      <c r="G15" s="364">
        <v>4</v>
      </c>
      <c r="H15" s="365">
        <f t="shared" si="0"/>
        <v>114</v>
      </c>
      <c r="I15" s="366">
        <v>84</v>
      </c>
      <c r="J15" s="363">
        <v>36</v>
      </c>
      <c r="K15" s="364">
        <v>2</v>
      </c>
      <c r="L15" s="365">
        <f t="shared" si="1"/>
        <v>120</v>
      </c>
      <c r="M15" s="366">
        <v>87</v>
      </c>
      <c r="N15" s="363">
        <v>34</v>
      </c>
      <c r="O15" s="364">
        <v>0</v>
      </c>
      <c r="P15" s="365">
        <f t="shared" si="2"/>
        <v>121</v>
      </c>
      <c r="Q15" s="366">
        <v>89</v>
      </c>
      <c r="R15" s="363">
        <v>26</v>
      </c>
      <c r="S15" s="364">
        <v>5</v>
      </c>
      <c r="T15" s="365">
        <f t="shared" si="3"/>
        <v>115</v>
      </c>
      <c r="U15" s="367">
        <f t="shared" si="4"/>
        <v>343</v>
      </c>
      <c r="V15" s="368">
        <f t="shared" si="4"/>
        <v>127</v>
      </c>
      <c r="W15" s="369">
        <f t="shared" si="4"/>
        <v>11</v>
      </c>
      <c r="X15" s="370">
        <f t="shared" si="5"/>
        <v>470</v>
      </c>
    </row>
    <row r="16" spans="1:24" ht="18.75" customHeight="1" thickTop="1">
      <c r="A16" s="345" t="s">
        <v>37</v>
      </c>
      <c r="B16" s="346" t="s">
        <v>152</v>
      </c>
      <c r="C16" s="347" t="s">
        <v>46</v>
      </c>
      <c r="D16" s="348">
        <v>15996</v>
      </c>
      <c r="E16" s="349">
        <v>74</v>
      </c>
      <c r="F16" s="350">
        <v>41</v>
      </c>
      <c r="G16" s="351">
        <v>2</v>
      </c>
      <c r="H16" s="352">
        <f t="shared" si="0"/>
        <v>115</v>
      </c>
      <c r="I16" s="353">
        <v>82</v>
      </c>
      <c r="J16" s="350">
        <v>18</v>
      </c>
      <c r="K16" s="351">
        <v>7</v>
      </c>
      <c r="L16" s="352">
        <f t="shared" si="1"/>
        <v>100</v>
      </c>
      <c r="M16" s="353">
        <v>84</v>
      </c>
      <c r="N16" s="350">
        <v>27</v>
      </c>
      <c r="O16" s="351">
        <v>5</v>
      </c>
      <c r="P16" s="352">
        <f t="shared" si="2"/>
        <v>111</v>
      </c>
      <c r="Q16" s="353">
        <v>85</v>
      </c>
      <c r="R16" s="350">
        <v>34</v>
      </c>
      <c r="S16" s="351">
        <v>3</v>
      </c>
      <c r="T16" s="352">
        <f t="shared" si="3"/>
        <v>119</v>
      </c>
      <c r="U16" s="354">
        <f t="shared" si="4"/>
        <v>325</v>
      </c>
      <c r="V16" s="355">
        <f t="shared" si="4"/>
        <v>120</v>
      </c>
      <c r="W16" s="356">
        <f t="shared" si="4"/>
        <v>17</v>
      </c>
      <c r="X16" s="357">
        <f t="shared" si="5"/>
        <v>445</v>
      </c>
    </row>
    <row r="17" spans="1:24" ht="18.75" customHeight="1">
      <c r="A17" s="141" t="s">
        <v>38</v>
      </c>
      <c r="B17" s="242" t="s">
        <v>151</v>
      </c>
      <c r="C17" s="243" t="s">
        <v>46</v>
      </c>
      <c r="D17" s="245">
        <v>22172</v>
      </c>
      <c r="E17" s="205">
        <v>64</v>
      </c>
      <c r="F17" s="206">
        <v>35</v>
      </c>
      <c r="G17" s="207">
        <v>2</v>
      </c>
      <c r="H17" s="208">
        <f t="shared" si="0"/>
        <v>99</v>
      </c>
      <c r="I17" s="209">
        <v>78</v>
      </c>
      <c r="J17" s="206">
        <v>35</v>
      </c>
      <c r="K17" s="207">
        <v>2</v>
      </c>
      <c r="L17" s="208">
        <f t="shared" si="1"/>
        <v>113</v>
      </c>
      <c r="M17" s="209">
        <v>80</v>
      </c>
      <c r="N17" s="206">
        <v>36</v>
      </c>
      <c r="O17" s="207">
        <v>4</v>
      </c>
      <c r="P17" s="208">
        <f t="shared" si="2"/>
        <v>116</v>
      </c>
      <c r="Q17" s="209">
        <v>81</v>
      </c>
      <c r="R17" s="206">
        <v>34</v>
      </c>
      <c r="S17" s="207">
        <v>6</v>
      </c>
      <c r="T17" s="208">
        <f t="shared" si="3"/>
        <v>115</v>
      </c>
      <c r="U17" s="210">
        <f t="shared" si="4"/>
        <v>303</v>
      </c>
      <c r="V17" s="211">
        <f t="shared" si="4"/>
        <v>140</v>
      </c>
      <c r="W17" s="212">
        <f t="shared" si="4"/>
        <v>14</v>
      </c>
      <c r="X17" s="309">
        <f t="shared" si="5"/>
        <v>443</v>
      </c>
    </row>
    <row r="18" spans="1:24" ht="18.75" customHeight="1">
      <c r="A18" s="141" t="s">
        <v>39</v>
      </c>
      <c r="B18" s="242" t="s">
        <v>148</v>
      </c>
      <c r="C18" s="243" t="s">
        <v>83</v>
      </c>
      <c r="D18" s="245">
        <v>17903</v>
      </c>
      <c r="E18" s="205">
        <v>69</v>
      </c>
      <c r="F18" s="206">
        <v>61</v>
      </c>
      <c r="G18" s="207">
        <v>1</v>
      </c>
      <c r="H18" s="208">
        <f t="shared" si="0"/>
        <v>130</v>
      </c>
      <c r="I18" s="209">
        <v>78</v>
      </c>
      <c r="J18" s="206">
        <v>27</v>
      </c>
      <c r="K18" s="207">
        <v>3</v>
      </c>
      <c r="L18" s="208">
        <f t="shared" si="1"/>
        <v>105</v>
      </c>
      <c r="M18" s="209">
        <v>70</v>
      </c>
      <c r="N18" s="206">
        <v>26</v>
      </c>
      <c r="O18" s="207">
        <v>5</v>
      </c>
      <c r="P18" s="208">
        <f t="shared" si="2"/>
        <v>96</v>
      </c>
      <c r="Q18" s="209">
        <v>79</v>
      </c>
      <c r="R18" s="206">
        <v>26</v>
      </c>
      <c r="S18" s="207">
        <v>2</v>
      </c>
      <c r="T18" s="208">
        <f t="shared" si="3"/>
        <v>105</v>
      </c>
      <c r="U18" s="210">
        <f t="shared" si="4"/>
        <v>296</v>
      </c>
      <c r="V18" s="211">
        <f t="shared" si="4"/>
        <v>140</v>
      </c>
      <c r="W18" s="212">
        <f t="shared" si="4"/>
        <v>11</v>
      </c>
      <c r="X18" s="309">
        <f t="shared" si="5"/>
        <v>436</v>
      </c>
    </row>
    <row r="19" spans="1:24" ht="18.75" customHeight="1" thickBot="1">
      <c r="A19" s="141" t="s">
        <v>40</v>
      </c>
      <c r="B19" s="242" t="s">
        <v>157</v>
      </c>
      <c r="C19" s="243" t="s">
        <v>45</v>
      </c>
      <c r="D19" s="245">
        <v>13774</v>
      </c>
      <c r="E19" s="205">
        <v>80</v>
      </c>
      <c r="F19" s="206">
        <v>26</v>
      </c>
      <c r="G19" s="207">
        <v>7</v>
      </c>
      <c r="H19" s="208">
        <f t="shared" si="0"/>
        <v>106</v>
      </c>
      <c r="I19" s="209">
        <v>81</v>
      </c>
      <c r="J19" s="206">
        <v>35</v>
      </c>
      <c r="K19" s="207">
        <v>5</v>
      </c>
      <c r="L19" s="208">
        <f t="shared" si="1"/>
        <v>116</v>
      </c>
      <c r="M19" s="209">
        <v>79</v>
      </c>
      <c r="N19" s="206">
        <v>27</v>
      </c>
      <c r="O19" s="207">
        <v>7</v>
      </c>
      <c r="P19" s="208">
        <f t="shared" si="2"/>
        <v>106</v>
      </c>
      <c r="Q19" s="209">
        <v>70</v>
      </c>
      <c r="R19" s="206">
        <v>35</v>
      </c>
      <c r="S19" s="207">
        <v>3</v>
      </c>
      <c r="T19" s="208">
        <f t="shared" si="3"/>
        <v>105</v>
      </c>
      <c r="U19" s="210">
        <f t="shared" si="4"/>
        <v>310</v>
      </c>
      <c r="V19" s="211">
        <f t="shared" si="4"/>
        <v>123</v>
      </c>
      <c r="W19" s="212">
        <f t="shared" si="4"/>
        <v>22</v>
      </c>
      <c r="X19" s="309">
        <f t="shared" si="5"/>
        <v>433</v>
      </c>
    </row>
    <row r="20" spans="1:24" ht="18.75" customHeight="1">
      <c r="A20" s="11"/>
      <c r="B20" s="12"/>
      <c r="C20" s="12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9" customHeight="1"/>
  </sheetData>
  <sheetProtection sort="0"/>
  <mergeCells count="13">
    <mergeCell ref="S4:X4"/>
    <mergeCell ref="S5:X5"/>
    <mergeCell ref="S6:X6"/>
    <mergeCell ref="A8:A9"/>
    <mergeCell ref="B8:B9"/>
    <mergeCell ref="C8:C9"/>
    <mergeCell ref="D8:D9"/>
    <mergeCell ref="U8:X8"/>
    <mergeCell ref="M2:P2"/>
    <mergeCell ref="E8:H8"/>
    <mergeCell ref="I8:L8"/>
    <mergeCell ref="M8:P8"/>
    <mergeCell ref="Q8:T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X229"/>
  <sheetViews>
    <sheetView showGridLines="0" zoomScale="110" zoomScaleNormal="110" zoomScalePageLayoutView="0" workbookViewId="0" topLeftCell="A1">
      <selection activeCell="D4" sqref="D4"/>
    </sheetView>
  </sheetViews>
  <sheetFormatPr defaultColWidth="9.140625" defaultRowHeight="16.5" customHeight="1"/>
  <cols>
    <col min="1" max="1" width="3.421875" style="85" customWidth="1"/>
    <col min="2" max="2" width="28.421875" style="121" customWidth="1"/>
    <col min="3" max="3" width="21.8515625" style="121" customWidth="1"/>
    <col min="4" max="4" width="8.28125" style="122" customWidth="1"/>
    <col min="5" max="5" width="4.00390625" style="85" customWidth="1"/>
    <col min="6" max="6" width="3.7109375" style="85" customWidth="1"/>
    <col min="7" max="7" width="3.28125" style="85" customWidth="1"/>
    <col min="8" max="9" width="4.57421875" style="85" customWidth="1"/>
    <col min="10" max="10" width="4.00390625" style="85" customWidth="1"/>
    <col min="11" max="11" width="3.28125" style="85" customWidth="1"/>
    <col min="12" max="13" width="4.57421875" style="85" customWidth="1"/>
    <col min="14" max="14" width="4.140625" style="85" customWidth="1"/>
    <col min="15" max="15" width="3.28125" style="85" customWidth="1"/>
    <col min="16" max="17" width="4.57421875" style="85" customWidth="1"/>
    <col min="18" max="18" width="4.140625" style="85" customWidth="1"/>
    <col min="19" max="19" width="3.28125" style="85" customWidth="1"/>
    <col min="20" max="21" width="4.57421875" style="85" customWidth="1"/>
    <col min="22" max="22" width="4.8515625" style="85" customWidth="1"/>
    <col min="23" max="23" width="3.28125" style="85" customWidth="1"/>
    <col min="24" max="24" width="6.421875" style="85" customWidth="1"/>
    <col min="25" max="16384" width="9.140625" style="85" customWidth="1"/>
  </cols>
  <sheetData>
    <row r="1" spans="1:24" s="67" customFormat="1" ht="25.5" customHeight="1" thickBot="1">
      <c r="A1" s="423" t="s">
        <v>78</v>
      </c>
      <c r="B1" s="423"/>
      <c r="C1" s="423"/>
      <c r="D1" s="423"/>
      <c r="E1" s="431" t="s">
        <v>18</v>
      </c>
      <c r="F1" s="431"/>
      <c r="G1" s="431"/>
      <c r="H1" s="431"/>
      <c r="I1" s="431"/>
      <c r="J1" s="66"/>
      <c r="K1" s="66"/>
      <c r="L1" s="66"/>
      <c r="M1" s="66"/>
      <c r="O1" s="131"/>
      <c r="P1" s="131"/>
      <c r="Q1" s="413" t="str">
        <f>CONCATENATE(muzi!C5)</f>
        <v>SKK Rokycany</v>
      </c>
      <c r="R1" s="413"/>
      <c r="S1" s="413"/>
      <c r="T1" s="413"/>
      <c r="U1" s="413"/>
      <c r="V1" s="436" t="str">
        <f>CONCATENATE(muzi!C4)</f>
        <v>1.2.2014</v>
      </c>
      <c r="W1" s="436"/>
      <c r="X1" s="436"/>
    </row>
    <row r="2" spans="1:24" s="68" customFormat="1" ht="15" customHeight="1">
      <c r="A2" s="425" t="s">
        <v>25</v>
      </c>
      <c r="B2" s="427" t="s">
        <v>0</v>
      </c>
      <c r="C2" s="427" t="s">
        <v>1</v>
      </c>
      <c r="D2" s="434" t="s">
        <v>11</v>
      </c>
      <c r="E2" s="419" t="s">
        <v>2</v>
      </c>
      <c r="F2" s="420"/>
      <c r="G2" s="420"/>
      <c r="H2" s="421"/>
      <c r="I2" s="419" t="s">
        <v>7</v>
      </c>
      <c r="J2" s="420"/>
      <c r="K2" s="420"/>
      <c r="L2" s="421"/>
      <c r="M2" s="419" t="s">
        <v>8</v>
      </c>
      <c r="N2" s="420"/>
      <c r="O2" s="420"/>
      <c r="P2" s="421"/>
      <c r="Q2" s="419" t="s">
        <v>9</v>
      </c>
      <c r="R2" s="420"/>
      <c r="S2" s="420"/>
      <c r="T2" s="421"/>
      <c r="U2" s="414" t="s">
        <v>26</v>
      </c>
      <c r="V2" s="415"/>
      <c r="W2" s="415"/>
      <c r="X2" s="416"/>
    </row>
    <row r="3" spans="1:24" s="68" customFormat="1" ht="15" customHeight="1" thickBot="1">
      <c r="A3" s="432"/>
      <c r="B3" s="433"/>
      <c r="C3" s="433"/>
      <c r="D3" s="435"/>
      <c r="E3" s="143" t="s">
        <v>3</v>
      </c>
      <c r="F3" s="144" t="s">
        <v>4</v>
      </c>
      <c r="G3" s="145" t="s">
        <v>5</v>
      </c>
      <c r="H3" s="146" t="s">
        <v>12</v>
      </c>
      <c r="I3" s="143" t="s">
        <v>3</v>
      </c>
      <c r="J3" s="144" t="s">
        <v>4</v>
      </c>
      <c r="K3" s="145" t="s">
        <v>5</v>
      </c>
      <c r="L3" s="146" t="s">
        <v>12</v>
      </c>
      <c r="M3" s="143" t="s">
        <v>3</v>
      </c>
      <c r="N3" s="144" t="s">
        <v>4</v>
      </c>
      <c r="O3" s="145" t="s">
        <v>5</v>
      </c>
      <c r="P3" s="146" t="s">
        <v>12</v>
      </c>
      <c r="Q3" s="143" t="s">
        <v>3</v>
      </c>
      <c r="R3" s="144" t="s">
        <v>4</v>
      </c>
      <c r="S3" s="145" t="s">
        <v>5</v>
      </c>
      <c r="T3" s="146" t="s">
        <v>12</v>
      </c>
      <c r="U3" s="147" t="s">
        <v>3</v>
      </c>
      <c r="V3" s="144" t="s">
        <v>4</v>
      </c>
      <c r="W3" s="145" t="s">
        <v>5</v>
      </c>
      <c r="X3" s="148" t="s">
        <v>12</v>
      </c>
    </row>
    <row r="4" spans="1:24" ht="15" customHeight="1">
      <c r="A4" s="75">
        <v>1</v>
      </c>
      <c r="B4" s="172" t="str">
        <f>CONCATENATE(muzi!B10)</f>
        <v>PYTLÍK Roman</v>
      </c>
      <c r="C4" s="172" t="str">
        <f>CONCATENATE(muzi!C10)</f>
        <v>SKK Rokycany</v>
      </c>
      <c r="D4" s="237" t="str">
        <f>CONCATENATE(muzi!D10)</f>
        <v>4281</v>
      </c>
      <c r="E4" s="179">
        <f>VALUE(muzi!E10)</f>
        <v>97</v>
      </c>
      <c r="F4" s="180">
        <f>VALUE(muzi!F10)</f>
        <v>68</v>
      </c>
      <c r="G4" s="180">
        <f>VALUE(muzi!G10)</f>
        <v>0</v>
      </c>
      <c r="H4" s="149">
        <f>VALUE(muzi!H10)</f>
        <v>165</v>
      </c>
      <c r="I4" s="179">
        <f>VALUE(muzi!I10)</f>
        <v>110</v>
      </c>
      <c r="J4" s="180">
        <f>VALUE(muzi!J10)</f>
        <v>70</v>
      </c>
      <c r="K4" s="180">
        <f>VALUE(muzi!K10)</f>
        <v>0</v>
      </c>
      <c r="L4" s="149">
        <f>VALUE(muzi!L10)</f>
        <v>180</v>
      </c>
      <c r="M4" s="179">
        <f>VALUE(muzi!M10)</f>
        <v>96</v>
      </c>
      <c r="N4" s="180">
        <f>VALUE(muzi!N10)</f>
        <v>54</v>
      </c>
      <c r="O4" s="180">
        <f>VALUE(muzi!O10)</f>
        <v>0</v>
      </c>
      <c r="P4" s="149">
        <f>VALUE(muzi!P10)</f>
        <v>150</v>
      </c>
      <c r="Q4" s="179">
        <f>VALUE(muzi!Q10)</f>
        <v>101</v>
      </c>
      <c r="R4" s="180">
        <f>VALUE(muzi!R10)</f>
        <v>50</v>
      </c>
      <c r="S4" s="180">
        <f>VALUE(muzi!S10)</f>
        <v>0</v>
      </c>
      <c r="T4" s="149">
        <f>VALUE(muzi!T10)</f>
        <v>151</v>
      </c>
      <c r="U4" s="179">
        <f>VALUE(muzi!U10)</f>
        <v>404</v>
      </c>
      <c r="V4" s="180">
        <f>VALUE(muzi!V10)</f>
        <v>242</v>
      </c>
      <c r="W4" s="180">
        <f>VALUE(muzi!W10)</f>
        <v>0</v>
      </c>
      <c r="X4" s="236">
        <f>VALUE(muzi!X10)</f>
        <v>646</v>
      </c>
    </row>
    <row r="5" spans="1:24" ht="15" customHeight="1">
      <c r="A5" s="128">
        <v>2</v>
      </c>
      <c r="B5" s="175" t="str">
        <f>CONCATENATE(muzi!B11)</f>
        <v>WAGNER Milan</v>
      </c>
      <c r="C5" s="175" t="str">
        <f>CONCATENATE(muzi!C11)</f>
        <v>T.J.Sokol Plzeň V</v>
      </c>
      <c r="D5" s="238" t="str">
        <f>CONCATENATE(muzi!D11)</f>
        <v>6112</v>
      </c>
      <c r="E5" s="177">
        <f>VALUE(muzi!E11)</f>
        <v>96</v>
      </c>
      <c r="F5" s="178">
        <f>VALUE(muzi!F11)</f>
        <v>54</v>
      </c>
      <c r="G5" s="178">
        <f>VALUE(muzi!G11)</f>
        <v>0</v>
      </c>
      <c r="H5" s="150">
        <f>VALUE(muzi!H11)</f>
        <v>150</v>
      </c>
      <c r="I5" s="177">
        <f>VALUE(muzi!I11)</f>
        <v>99</v>
      </c>
      <c r="J5" s="178">
        <f>VALUE(muzi!J11)</f>
        <v>63</v>
      </c>
      <c r="K5" s="178">
        <f>VALUE(muzi!K11)</f>
        <v>0</v>
      </c>
      <c r="L5" s="150">
        <f>VALUE(muzi!L11)</f>
        <v>162</v>
      </c>
      <c r="M5" s="177">
        <f>VALUE(muzi!M11)</f>
        <v>96</v>
      </c>
      <c r="N5" s="178">
        <f>VALUE(muzi!N11)</f>
        <v>54</v>
      </c>
      <c r="O5" s="178">
        <f>VALUE(muzi!O11)</f>
        <v>0</v>
      </c>
      <c r="P5" s="150">
        <f>VALUE(muzi!P11)</f>
        <v>150</v>
      </c>
      <c r="Q5" s="177">
        <f>VALUE(muzi!Q11)</f>
        <v>117</v>
      </c>
      <c r="R5" s="178">
        <f>VALUE(muzi!R11)</f>
        <v>50</v>
      </c>
      <c r="S5" s="178">
        <f>VALUE(muzi!S11)</f>
        <v>0</v>
      </c>
      <c r="T5" s="150">
        <f>VALUE(muzi!T11)</f>
        <v>167</v>
      </c>
      <c r="U5" s="177">
        <f>VALUE(muzi!U11)</f>
        <v>408</v>
      </c>
      <c r="V5" s="178">
        <f>VALUE(muzi!V11)</f>
        <v>221</v>
      </c>
      <c r="W5" s="178">
        <f>VALUE(muzi!W11)</f>
        <v>0</v>
      </c>
      <c r="X5" s="151">
        <f>VALUE(muzi!X11)</f>
        <v>629</v>
      </c>
    </row>
    <row r="6" spans="1:24" ht="15" customHeight="1">
      <c r="A6" s="128">
        <v>3</v>
      </c>
      <c r="B6" s="175" t="str">
        <f>CONCATENATE(muzi!B12)</f>
        <v>PYTLÍK Viktor</v>
      </c>
      <c r="C6" s="175" t="str">
        <f>CONCATENATE(muzi!C12)</f>
        <v>TJ Sokol Kdyně</v>
      </c>
      <c r="D6" s="238" t="str">
        <f>CONCATENATE(muzi!D12)</f>
        <v>1758</v>
      </c>
      <c r="E6" s="177">
        <f>VALUE(muzi!E12)</f>
        <v>99</v>
      </c>
      <c r="F6" s="178">
        <f>VALUE(muzi!F12)</f>
        <v>50</v>
      </c>
      <c r="G6" s="178">
        <f>VALUE(muzi!G12)</f>
        <v>0</v>
      </c>
      <c r="H6" s="150">
        <f>VALUE(muzi!H12)</f>
        <v>149</v>
      </c>
      <c r="I6" s="177">
        <f>VALUE(muzi!I12)</f>
        <v>108</v>
      </c>
      <c r="J6" s="178">
        <f>VALUE(muzi!J12)</f>
        <v>54</v>
      </c>
      <c r="K6" s="178">
        <f>VALUE(muzi!K12)</f>
        <v>0</v>
      </c>
      <c r="L6" s="150">
        <f>VALUE(muzi!L12)</f>
        <v>162</v>
      </c>
      <c r="M6" s="177">
        <f>VALUE(muzi!M12)</f>
        <v>97</v>
      </c>
      <c r="N6" s="178">
        <f>VALUE(muzi!N12)</f>
        <v>50</v>
      </c>
      <c r="O6" s="178">
        <f>VALUE(muzi!O12)</f>
        <v>0</v>
      </c>
      <c r="P6" s="150">
        <f>VALUE(muzi!P12)</f>
        <v>147</v>
      </c>
      <c r="Q6" s="177">
        <f>VALUE(muzi!Q12)</f>
        <v>105</v>
      </c>
      <c r="R6" s="178">
        <f>VALUE(muzi!R12)</f>
        <v>44</v>
      </c>
      <c r="S6" s="178">
        <f>VALUE(muzi!S12)</f>
        <v>0</v>
      </c>
      <c r="T6" s="150">
        <f>VALUE(muzi!T12)</f>
        <v>149</v>
      </c>
      <c r="U6" s="177">
        <f>VALUE(muzi!U12)</f>
        <v>409</v>
      </c>
      <c r="V6" s="178">
        <f>VALUE(muzi!V12)</f>
        <v>198</v>
      </c>
      <c r="W6" s="178">
        <f>VALUE(muzi!W12)</f>
        <v>0</v>
      </c>
      <c r="X6" s="151">
        <f>VALUE(muzi!X12)</f>
        <v>607</v>
      </c>
    </row>
    <row r="7" spans="1:24" ht="15" customHeight="1">
      <c r="A7" s="128">
        <v>4</v>
      </c>
      <c r="B7" s="175" t="str">
        <f>CONCATENATE(muzi!B13)</f>
        <v>KUŽELÍK Václav</v>
      </c>
      <c r="C7" s="175" t="str">
        <f>CONCATENATE(muzi!C13)</f>
        <v>TJ Sokol Kdyně</v>
      </c>
      <c r="D7" s="238" t="str">
        <f>CONCATENATE(muzi!D13)</f>
        <v>10141</v>
      </c>
      <c r="E7" s="177">
        <f>VALUE(muzi!E13)</f>
        <v>111</v>
      </c>
      <c r="F7" s="178">
        <f>VALUE(muzi!F13)</f>
        <v>53</v>
      </c>
      <c r="G7" s="178">
        <f>VALUE(muzi!G13)</f>
        <v>1</v>
      </c>
      <c r="H7" s="150">
        <f>VALUE(muzi!H13)</f>
        <v>164</v>
      </c>
      <c r="I7" s="177">
        <f>VALUE(muzi!I13)</f>
        <v>92</v>
      </c>
      <c r="J7" s="178">
        <f>VALUE(muzi!J13)</f>
        <v>62</v>
      </c>
      <c r="K7" s="178">
        <f>VALUE(muzi!K13)</f>
        <v>2</v>
      </c>
      <c r="L7" s="150">
        <f>VALUE(muzi!L13)</f>
        <v>154</v>
      </c>
      <c r="M7" s="177">
        <f>VALUE(muzi!M13)</f>
        <v>95</v>
      </c>
      <c r="N7" s="178">
        <f>VALUE(muzi!N13)</f>
        <v>41</v>
      </c>
      <c r="O7" s="178">
        <f>VALUE(muzi!O13)</f>
        <v>0</v>
      </c>
      <c r="P7" s="150">
        <f>VALUE(muzi!P13)</f>
        <v>136</v>
      </c>
      <c r="Q7" s="177">
        <f>VALUE(muzi!Q13)</f>
        <v>95</v>
      </c>
      <c r="R7" s="178">
        <f>VALUE(muzi!R13)</f>
        <v>54</v>
      </c>
      <c r="S7" s="178">
        <f>VALUE(muzi!S13)</f>
        <v>1</v>
      </c>
      <c r="T7" s="150">
        <f>VALUE(muzi!T13)</f>
        <v>149</v>
      </c>
      <c r="U7" s="177">
        <f>VALUE(muzi!U13)</f>
        <v>393</v>
      </c>
      <c r="V7" s="178">
        <f>VALUE(muzi!V13)</f>
        <v>210</v>
      </c>
      <c r="W7" s="178">
        <f>VALUE(muzi!W13)</f>
        <v>4</v>
      </c>
      <c r="X7" s="151">
        <f>VALUE(muzi!X13)</f>
        <v>603</v>
      </c>
    </row>
    <row r="8" spans="1:24" ht="15" customHeight="1">
      <c r="A8" s="128">
        <v>5</v>
      </c>
      <c r="B8" s="175" t="str">
        <f>CONCATENATE(muzi!B14)</f>
        <v>SVOBODA Milan</v>
      </c>
      <c r="C8" s="175" t="str">
        <f>CONCATENATE(muzi!C14)</f>
        <v>TJ Sokol Kdyně</v>
      </c>
      <c r="D8" s="238" t="str">
        <f>CONCATENATE(muzi!D14)</f>
        <v>7667</v>
      </c>
      <c r="E8" s="177">
        <f>VALUE(muzi!E14)</f>
        <v>82</v>
      </c>
      <c r="F8" s="178">
        <f>VALUE(muzi!F14)</f>
        <v>53</v>
      </c>
      <c r="G8" s="178">
        <f>VALUE(muzi!G14)</f>
        <v>1</v>
      </c>
      <c r="H8" s="150">
        <f>VALUE(muzi!H14)</f>
        <v>135</v>
      </c>
      <c r="I8" s="177">
        <f>VALUE(muzi!I14)</f>
        <v>91</v>
      </c>
      <c r="J8" s="178">
        <f>VALUE(muzi!J14)</f>
        <v>52</v>
      </c>
      <c r="K8" s="178">
        <f>VALUE(muzi!K14)</f>
        <v>0</v>
      </c>
      <c r="L8" s="150">
        <f>VALUE(muzi!L14)</f>
        <v>143</v>
      </c>
      <c r="M8" s="177">
        <f>VALUE(muzi!M14)</f>
        <v>100</v>
      </c>
      <c r="N8" s="178">
        <f>VALUE(muzi!N14)</f>
        <v>63</v>
      </c>
      <c r="O8" s="178">
        <f>VALUE(muzi!O14)</f>
        <v>0</v>
      </c>
      <c r="P8" s="150">
        <f>VALUE(muzi!P14)</f>
        <v>163</v>
      </c>
      <c r="Q8" s="177">
        <f>VALUE(muzi!Q14)</f>
        <v>97</v>
      </c>
      <c r="R8" s="178">
        <f>VALUE(muzi!R14)</f>
        <v>62</v>
      </c>
      <c r="S8" s="178">
        <f>VALUE(muzi!S14)</f>
        <v>0</v>
      </c>
      <c r="T8" s="150">
        <f>VALUE(muzi!T14)</f>
        <v>159</v>
      </c>
      <c r="U8" s="177">
        <f>VALUE(muzi!U14)</f>
        <v>370</v>
      </c>
      <c r="V8" s="178">
        <f>VALUE(muzi!V14)</f>
        <v>230</v>
      </c>
      <c r="W8" s="178">
        <f>VALUE(muzi!W14)</f>
        <v>1</v>
      </c>
      <c r="X8" s="151">
        <f>VALUE(muzi!X14)</f>
        <v>600</v>
      </c>
    </row>
    <row r="9" spans="1:24" ht="15" customHeight="1">
      <c r="A9" s="128">
        <v>6</v>
      </c>
      <c r="B9" s="175" t="str">
        <f>CONCATENATE(muzi!B15)</f>
        <v>FIŠER Josef ml.</v>
      </c>
      <c r="C9" s="175" t="str">
        <f>CONCATENATE(muzi!C15)</f>
        <v>CB Dobřany</v>
      </c>
      <c r="D9" s="238" t="str">
        <f>CONCATENATE(muzi!D15)</f>
        <v>9690</v>
      </c>
      <c r="E9" s="177">
        <f>VALUE(muzi!E15)</f>
        <v>89</v>
      </c>
      <c r="F9" s="178">
        <f>VALUE(muzi!F15)</f>
        <v>54</v>
      </c>
      <c r="G9" s="178">
        <f>VALUE(muzi!G15)</f>
        <v>0</v>
      </c>
      <c r="H9" s="150">
        <f>VALUE(muzi!H15)</f>
        <v>143</v>
      </c>
      <c r="I9" s="177">
        <f>VALUE(muzi!I15)</f>
        <v>89</v>
      </c>
      <c r="J9" s="178">
        <f>VALUE(muzi!J15)</f>
        <v>63</v>
      </c>
      <c r="K9" s="178">
        <f>VALUE(muzi!K15)</f>
        <v>0</v>
      </c>
      <c r="L9" s="150">
        <f>VALUE(muzi!L15)</f>
        <v>152</v>
      </c>
      <c r="M9" s="177">
        <f>VALUE(muzi!M15)</f>
        <v>102</v>
      </c>
      <c r="N9" s="178">
        <f>VALUE(muzi!N15)</f>
        <v>44</v>
      </c>
      <c r="O9" s="178">
        <f>VALUE(muzi!O15)</f>
        <v>1</v>
      </c>
      <c r="P9" s="150">
        <f>VALUE(muzi!P15)</f>
        <v>146</v>
      </c>
      <c r="Q9" s="177">
        <f>VALUE(muzi!Q15)</f>
        <v>96</v>
      </c>
      <c r="R9" s="178">
        <f>VALUE(muzi!R15)</f>
        <v>52</v>
      </c>
      <c r="S9" s="178">
        <f>VALUE(muzi!S15)</f>
        <v>1</v>
      </c>
      <c r="T9" s="150">
        <f>VALUE(muzi!T15)</f>
        <v>148</v>
      </c>
      <c r="U9" s="177">
        <f>VALUE(muzi!U15)</f>
        <v>376</v>
      </c>
      <c r="V9" s="178">
        <f>VALUE(muzi!V15)</f>
        <v>213</v>
      </c>
      <c r="W9" s="178">
        <f>VALUE(muzi!W15)</f>
        <v>2</v>
      </c>
      <c r="X9" s="151">
        <f>VALUE(muzi!X15)</f>
        <v>589</v>
      </c>
    </row>
    <row r="10" spans="1:24" ht="15" customHeight="1">
      <c r="A10" s="129">
        <v>7</v>
      </c>
      <c r="B10" s="157" t="str">
        <f>CONCATENATE(muzi!B16)</f>
        <v>GÖTZ Jiří</v>
      </c>
      <c r="C10" s="157" t="str">
        <f>CONCATENATE(muzi!C16)</f>
        <v>TJ Sokol Kdyně</v>
      </c>
      <c r="D10" s="239" t="str">
        <f>CONCATENATE(muzi!D16)</f>
        <v>16754</v>
      </c>
      <c r="E10" s="152">
        <f>VALUE(muzi!E16)</f>
        <v>85</v>
      </c>
      <c r="F10" s="153">
        <f>VALUE(muzi!F16)</f>
        <v>39</v>
      </c>
      <c r="G10" s="153">
        <f>VALUE(muzi!G16)</f>
        <v>0</v>
      </c>
      <c r="H10" s="194">
        <f>VALUE(muzi!H16)</f>
        <v>124</v>
      </c>
      <c r="I10" s="152">
        <f>VALUE(muzi!I16)</f>
        <v>94</v>
      </c>
      <c r="J10" s="153">
        <f>VALUE(muzi!J16)</f>
        <v>68</v>
      </c>
      <c r="K10" s="153">
        <f>VALUE(muzi!K16)</f>
        <v>0</v>
      </c>
      <c r="L10" s="194">
        <f>VALUE(muzi!L16)</f>
        <v>162</v>
      </c>
      <c r="M10" s="152">
        <f>VALUE(muzi!M16)</f>
        <v>91</v>
      </c>
      <c r="N10" s="153">
        <f>VALUE(muzi!N16)</f>
        <v>45</v>
      </c>
      <c r="O10" s="153">
        <f>VALUE(muzi!O16)</f>
        <v>0</v>
      </c>
      <c r="P10" s="194">
        <f>VALUE(muzi!P16)</f>
        <v>136</v>
      </c>
      <c r="Q10" s="152">
        <f>VALUE(muzi!Q16)</f>
        <v>99</v>
      </c>
      <c r="R10" s="153">
        <f>VALUE(muzi!R16)</f>
        <v>50</v>
      </c>
      <c r="S10" s="153">
        <f>VALUE(muzi!S16)</f>
        <v>0</v>
      </c>
      <c r="T10" s="194">
        <f>VALUE(muzi!T16)</f>
        <v>149</v>
      </c>
      <c r="U10" s="152">
        <f>VALUE(muzi!U16)</f>
        <v>369</v>
      </c>
      <c r="V10" s="153">
        <f>VALUE(muzi!V16)</f>
        <v>202</v>
      </c>
      <c r="W10" s="153">
        <f>VALUE(muzi!W16)</f>
        <v>0</v>
      </c>
      <c r="X10" s="151">
        <f>VALUE(muzi!X16)</f>
        <v>571</v>
      </c>
    </row>
    <row r="11" spans="1:24" ht="15" customHeight="1">
      <c r="A11" s="129">
        <v>8</v>
      </c>
      <c r="B11" s="157" t="str">
        <f>CONCATENATE(muzi!B17)</f>
        <v>PROVAZNÍK Martin</v>
      </c>
      <c r="C11" s="157" t="str">
        <f>CONCATENATE(muzi!C17)</f>
        <v>CB Dobřany</v>
      </c>
      <c r="D11" s="239" t="str">
        <f>CONCATENATE(muzi!D17)</f>
        <v>20173</v>
      </c>
      <c r="E11" s="152">
        <f>VALUE(muzi!E17)</f>
        <v>108</v>
      </c>
      <c r="F11" s="153">
        <f>VALUE(muzi!F17)</f>
        <v>49</v>
      </c>
      <c r="G11" s="153">
        <f>VALUE(muzi!G17)</f>
        <v>1</v>
      </c>
      <c r="H11" s="194">
        <f>VALUE(muzi!H17)</f>
        <v>157</v>
      </c>
      <c r="I11" s="152">
        <f>VALUE(muzi!I17)</f>
        <v>94</v>
      </c>
      <c r="J11" s="153">
        <f>VALUE(muzi!J17)</f>
        <v>50</v>
      </c>
      <c r="K11" s="153">
        <f>VALUE(muzi!K17)</f>
        <v>1</v>
      </c>
      <c r="L11" s="194">
        <f>VALUE(muzi!L17)</f>
        <v>144</v>
      </c>
      <c r="M11" s="152">
        <f>VALUE(muzi!M17)</f>
        <v>84</v>
      </c>
      <c r="N11" s="153">
        <f>VALUE(muzi!N17)</f>
        <v>43</v>
      </c>
      <c r="O11" s="153">
        <f>VALUE(muzi!O17)</f>
        <v>0</v>
      </c>
      <c r="P11" s="194">
        <f>VALUE(muzi!P17)</f>
        <v>127</v>
      </c>
      <c r="Q11" s="152">
        <f>VALUE(muzi!Q17)</f>
        <v>98</v>
      </c>
      <c r="R11" s="153">
        <f>VALUE(muzi!R17)</f>
        <v>45</v>
      </c>
      <c r="S11" s="153">
        <f>VALUE(muzi!S17)</f>
        <v>2</v>
      </c>
      <c r="T11" s="194">
        <f>VALUE(muzi!T17)</f>
        <v>143</v>
      </c>
      <c r="U11" s="152">
        <f>VALUE(muzi!U17)</f>
        <v>384</v>
      </c>
      <c r="V11" s="153">
        <f>VALUE(muzi!V17)</f>
        <v>187</v>
      </c>
      <c r="W11" s="153">
        <f>VALUE(muzi!W17)</f>
        <v>4</v>
      </c>
      <c r="X11" s="151">
        <f>VALUE(muzi!X17)</f>
        <v>571</v>
      </c>
    </row>
    <row r="12" spans="1:24" ht="15" customHeight="1">
      <c r="A12" s="129">
        <v>9</v>
      </c>
      <c r="B12" s="157" t="str">
        <f>CONCATENATE(muzi!B18)</f>
        <v>PIVOŇKA Roman</v>
      </c>
      <c r="C12" s="157" t="str">
        <f>CONCATENATE(muzi!C18)</f>
        <v>Sokol Újezd sv. Kříže</v>
      </c>
      <c r="D12" s="239" t="str">
        <f>CONCATENATE(muzi!D18)</f>
        <v>5196</v>
      </c>
      <c r="E12" s="152">
        <f>VALUE(muzi!E18)</f>
        <v>119</v>
      </c>
      <c r="F12" s="153">
        <f>VALUE(muzi!F18)</f>
        <v>34</v>
      </c>
      <c r="G12" s="153">
        <f>VALUE(muzi!G18)</f>
        <v>1</v>
      </c>
      <c r="H12" s="194">
        <f>VALUE(muzi!H18)</f>
        <v>153</v>
      </c>
      <c r="I12" s="152">
        <f>VALUE(muzi!I18)</f>
        <v>94</v>
      </c>
      <c r="J12" s="153">
        <f>VALUE(muzi!J18)</f>
        <v>51</v>
      </c>
      <c r="K12" s="153">
        <f>VALUE(muzi!K18)</f>
        <v>1</v>
      </c>
      <c r="L12" s="194">
        <f>VALUE(muzi!L18)</f>
        <v>145</v>
      </c>
      <c r="M12" s="152">
        <f>VALUE(muzi!M18)</f>
        <v>84</v>
      </c>
      <c r="N12" s="153">
        <f>VALUE(muzi!N18)</f>
        <v>53</v>
      </c>
      <c r="O12" s="153">
        <f>VALUE(muzi!O18)</f>
        <v>0</v>
      </c>
      <c r="P12" s="194">
        <f>VALUE(muzi!P18)</f>
        <v>137</v>
      </c>
      <c r="Q12" s="152">
        <f>VALUE(muzi!Q18)</f>
        <v>100</v>
      </c>
      <c r="R12" s="153">
        <f>VALUE(muzi!R18)</f>
        <v>35</v>
      </c>
      <c r="S12" s="153">
        <f>VALUE(muzi!S18)</f>
        <v>2</v>
      </c>
      <c r="T12" s="194">
        <f>VALUE(muzi!T18)</f>
        <v>135</v>
      </c>
      <c r="U12" s="152">
        <f>VALUE(muzi!U18)</f>
        <v>397</v>
      </c>
      <c r="V12" s="153">
        <f>VALUE(muzi!V18)</f>
        <v>173</v>
      </c>
      <c r="W12" s="153">
        <f>VALUE(muzi!W18)</f>
        <v>4</v>
      </c>
      <c r="X12" s="151">
        <f>VALUE(muzi!X18)</f>
        <v>570</v>
      </c>
    </row>
    <row r="13" spans="1:24" ht="15" customHeight="1">
      <c r="A13" s="129">
        <v>10</v>
      </c>
      <c r="B13" s="157" t="str">
        <f>CONCATENATE(muzi!B19)</f>
        <v>ŠPELINA Vojtěch</v>
      </c>
      <c r="C13" s="157" t="str">
        <f>CONCATENATE(muzi!C19)</f>
        <v>SKK Rokycany</v>
      </c>
      <c r="D13" s="239" t="str">
        <f>CONCATENATE(muzi!D19)</f>
        <v>11689</v>
      </c>
      <c r="E13" s="152">
        <f>VALUE(muzi!E19)</f>
        <v>87</v>
      </c>
      <c r="F13" s="153">
        <f>VALUE(muzi!F19)</f>
        <v>60</v>
      </c>
      <c r="G13" s="153">
        <f>VALUE(muzi!G19)</f>
        <v>0</v>
      </c>
      <c r="H13" s="194">
        <f>VALUE(muzi!H19)</f>
        <v>147</v>
      </c>
      <c r="I13" s="152">
        <f>VALUE(muzi!I19)</f>
        <v>85</v>
      </c>
      <c r="J13" s="153">
        <f>VALUE(muzi!J19)</f>
        <v>44</v>
      </c>
      <c r="K13" s="153">
        <f>VALUE(muzi!K19)</f>
        <v>1</v>
      </c>
      <c r="L13" s="194">
        <f>VALUE(muzi!L19)</f>
        <v>129</v>
      </c>
      <c r="M13" s="152">
        <f>VALUE(muzi!M19)</f>
        <v>109</v>
      </c>
      <c r="N13" s="153">
        <f>VALUE(muzi!N19)</f>
        <v>61</v>
      </c>
      <c r="O13" s="153">
        <f>VALUE(muzi!O19)</f>
        <v>1</v>
      </c>
      <c r="P13" s="194">
        <f>VALUE(muzi!P19)</f>
        <v>170</v>
      </c>
      <c r="Q13" s="152">
        <f>VALUE(muzi!Q19)</f>
        <v>85</v>
      </c>
      <c r="R13" s="153">
        <f>VALUE(muzi!R19)</f>
        <v>36</v>
      </c>
      <c r="S13" s="153">
        <f>VALUE(muzi!S19)</f>
        <v>0</v>
      </c>
      <c r="T13" s="194">
        <f>VALUE(muzi!T19)</f>
        <v>121</v>
      </c>
      <c r="U13" s="152">
        <f>VALUE(muzi!U19)</f>
        <v>366</v>
      </c>
      <c r="V13" s="153">
        <f>VALUE(muzi!V19)</f>
        <v>201</v>
      </c>
      <c r="W13" s="153">
        <f>VALUE(muzi!W19)</f>
        <v>2</v>
      </c>
      <c r="X13" s="151">
        <f>VALUE(muzi!X19)</f>
        <v>567</v>
      </c>
    </row>
    <row r="14" spans="1:24" ht="15" customHeight="1">
      <c r="A14" s="129">
        <v>11</v>
      </c>
      <c r="B14" s="157" t="str">
        <f>CONCATENATE(muzi!B20)</f>
        <v>LIPCHAVSKÝ Roman</v>
      </c>
      <c r="C14" s="157" t="str">
        <f>CONCATENATE(muzi!C20)</f>
        <v>TJ Baník Stříbro</v>
      </c>
      <c r="D14" s="239" t="str">
        <f>CONCATENATE(muzi!D20)</f>
        <v>20186</v>
      </c>
      <c r="E14" s="152">
        <f>VALUE(muzi!E20)</f>
        <v>84</v>
      </c>
      <c r="F14" s="153">
        <f>VALUE(muzi!F20)</f>
        <v>54</v>
      </c>
      <c r="G14" s="153">
        <f>VALUE(muzi!G20)</f>
        <v>0</v>
      </c>
      <c r="H14" s="194">
        <f>VALUE(muzi!H20)</f>
        <v>138</v>
      </c>
      <c r="I14" s="152">
        <f>VALUE(muzi!I20)</f>
        <v>95</v>
      </c>
      <c r="J14" s="153">
        <f>VALUE(muzi!J20)</f>
        <v>35</v>
      </c>
      <c r="K14" s="153">
        <f>VALUE(muzi!K20)</f>
        <v>1</v>
      </c>
      <c r="L14" s="194">
        <f>VALUE(muzi!L20)</f>
        <v>130</v>
      </c>
      <c r="M14" s="152">
        <f>VALUE(muzi!M20)</f>
        <v>104</v>
      </c>
      <c r="N14" s="153">
        <f>VALUE(muzi!N20)</f>
        <v>54</v>
      </c>
      <c r="O14" s="153">
        <f>VALUE(muzi!O20)</f>
        <v>1</v>
      </c>
      <c r="P14" s="194">
        <f>VALUE(muzi!P20)</f>
        <v>158</v>
      </c>
      <c r="Q14" s="152">
        <f>VALUE(muzi!Q20)</f>
        <v>90</v>
      </c>
      <c r="R14" s="153">
        <f>VALUE(muzi!R20)</f>
        <v>51</v>
      </c>
      <c r="S14" s="153">
        <f>VALUE(muzi!S20)</f>
        <v>1</v>
      </c>
      <c r="T14" s="194">
        <f>VALUE(muzi!T20)</f>
        <v>141</v>
      </c>
      <c r="U14" s="152">
        <f>VALUE(muzi!U20)</f>
        <v>373</v>
      </c>
      <c r="V14" s="153">
        <f>VALUE(muzi!V20)</f>
        <v>194</v>
      </c>
      <c r="W14" s="153">
        <f>VALUE(muzi!W20)</f>
        <v>3</v>
      </c>
      <c r="X14" s="151">
        <f>VALUE(muzi!X20)</f>
        <v>567</v>
      </c>
    </row>
    <row r="15" spans="1:24" ht="15" customHeight="1">
      <c r="A15" s="129">
        <v>12</v>
      </c>
      <c r="B15" s="157" t="str">
        <f>CONCATENATE(muzi!B21)</f>
        <v>PEJSAR Jaroslav</v>
      </c>
      <c r="C15" s="157" t="str">
        <f>CONCATENATE(muzi!C21)</f>
        <v>T.J.Sokol Plzeň V</v>
      </c>
      <c r="D15" s="239" t="str">
        <f>CONCATENATE(muzi!D21)</f>
        <v>19367</v>
      </c>
      <c r="E15" s="152">
        <f>VALUE(muzi!E21)</f>
        <v>86</v>
      </c>
      <c r="F15" s="153">
        <f>VALUE(muzi!F21)</f>
        <v>52</v>
      </c>
      <c r="G15" s="153">
        <f>VALUE(muzi!G21)</f>
        <v>0</v>
      </c>
      <c r="H15" s="194">
        <f>VALUE(muzi!H21)</f>
        <v>138</v>
      </c>
      <c r="I15" s="152">
        <f>VALUE(muzi!I21)</f>
        <v>92</v>
      </c>
      <c r="J15" s="153">
        <f>VALUE(muzi!J21)</f>
        <v>45</v>
      </c>
      <c r="K15" s="153">
        <f>VALUE(muzi!K21)</f>
        <v>2</v>
      </c>
      <c r="L15" s="194">
        <f>VALUE(muzi!L21)</f>
        <v>137</v>
      </c>
      <c r="M15" s="152">
        <f>VALUE(muzi!M21)</f>
        <v>96</v>
      </c>
      <c r="N15" s="153">
        <f>VALUE(muzi!N21)</f>
        <v>43</v>
      </c>
      <c r="O15" s="153">
        <f>VALUE(muzi!O21)</f>
        <v>3</v>
      </c>
      <c r="P15" s="194">
        <f>VALUE(muzi!P21)</f>
        <v>139</v>
      </c>
      <c r="Q15" s="152">
        <f>VALUE(muzi!Q21)</f>
        <v>107</v>
      </c>
      <c r="R15" s="153">
        <f>VALUE(muzi!R21)</f>
        <v>44</v>
      </c>
      <c r="S15" s="153">
        <f>VALUE(muzi!S21)</f>
        <v>1</v>
      </c>
      <c r="T15" s="194">
        <f>VALUE(muzi!T21)</f>
        <v>151</v>
      </c>
      <c r="U15" s="152">
        <f>VALUE(muzi!U21)</f>
        <v>381</v>
      </c>
      <c r="V15" s="153">
        <f>VALUE(muzi!V21)</f>
        <v>184</v>
      </c>
      <c r="W15" s="153">
        <f>VALUE(muzi!W21)</f>
        <v>6</v>
      </c>
      <c r="X15" s="151">
        <f>VALUE(muzi!X21)</f>
        <v>565</v>
      </c>
    </row>
    <row r="16" spans="1:24" ht="15" customHeight="1">
      <c r="A16" s="129">
        <v>13</v>
      </c>
      <c r="B16" s="157" t="str">
        <f>CONCATENATE(muzi!B22)</f>
        <v>MACHÁLEK David</v>
      </c>
      <c r="C16" s="157" t="str">
        <f>CONCATENATE(muzi!C22)</f>
        <v>TJ Sokol Kdyně</v>
      </c>
      <c r="D16" s="239" t="str">
        <f>CONCATENATE(muzi!D22)</f>
        <v>4899</v>
      </c>
      <c r="E16" s="152">
        <f>VALUE(muzi!E22)</f>
        <v>106</v>
      </c>
      <c r="F16" s="153">
        <f>VALUE(muzi!F22)</f>
        <v>54</v>
      </c>
      <c r="G16" s="153">
        <f>VALUE(muzi!G22)</f>
        <v>0</v>
      </c>
      <c r="H16" s="194">
        <f>VALUE(muzi!H22)</f>
        <v>160</v>
      </c>
      <c r="I16" s="152">
        <f>VALUE(muzi!I22)</f>
        <v>96</v>
      </c>
      <c r="J16" s="153">
        <f>VALUE(muzi!J22)</f>
        <v>44</v>
      </c>
      <c r="K16" s="153">
        <f>VALUE(muzi!K22)</f>
        <v>2</v>
      </c>
      <c r="L16" s="194">
        <f>VALUE(muzi!L22)</f>
        <v>140</v>
      </c>
      <c r="M16" s="152">
        <f>VALUE(muzi!M22)</f>
        <v>88</v>
      </c>
      <c r="N16" s="153">
        <f>VALUE(muzi!N22)</f>
        <v>44</v>
      </c>
      <c r="O16" s="153">
        <f>VALUE(muzi!O22)</f>
        <v>1</v>
      </c>
      <c r="P16" s="194">
        <f>VALUE(muzi!P22)</f>
        <v>132</v>
      </c>
      <c r="Q16" s="152">
        <f>VALUE(muzi!Q22)</f>
        <v>90</v>
      </c>
      <c r="R16" s="153">
        <f>VALUE(muzi!R22)</f>
        <v>42</v>
      </c>
      <c r="S16" s="153">
        <f>VALUE(muzi!S22)</f>
        <v>2</v>
      </c>
      <c r="T16" s="194">
        <f>VALUE(muzi!T22)</f>
        <v>132</v>
      </c>
      <c r="U16" s="152">
        <f>VALUE(muzi!U22)</f>
        <v>380</v>
      </c>
      <c r="V16" s="153">
        <f>VALUE(muzi!V22)</f>
        <v>184</v>
      </c>
      <c r="W16" s="153">
        <f>VALUE(muzi!W22)</f>
        <v>5</v>
      </c>
      <c r="X16" s="151">
        <f>VALUE(muzi!X22)</f>
        <v>564</v>
      </c>
    </row>
    <row r="17" spans="1:24" ht="15" customHeight="1">
      <c r="A17" s="129">
        <v>14</v>
      </c>
      <c r="B17" s="157" t="str">
        <f>CONCATENATE(muzi!B23)</f>
        <v>KOUBSKÝ Jan</v>
      </c>
      <c r="C17" s="157" t="str">
        <f>CONCATENATE(muzi!C23)</f>
        <v>CB Dobřany</v>
      </c>
      <c r="D17" s="239" t="str">
        <f>CONCATENATE(muzi!D23)</f>
        <v>16241</v>
      </c>
      <c r="E17" s="152">
        <f>VALUE(muzi!E23)</f>
        <v>103</v>
      </c>
      <c r="F17" s="153">
        <f>VALUE(muzi!F23)</f>
        <v>42</v>
      </c>
      <c r="G17" s="153">
        <f>VALUE(muzi!G23)</f>
        <v>2</v>
      </c>
      <c r="H17" s="194">
        <f>VALUE(muzi!H23)</f>
        <v>145</v>
      </c>
      <c r="I17" s="152">
        <f>VALUE(muzi!I23)</f>
        <v>84</v>
      </c>
      <c r="J17" s="153">
        <f>VALUE(muzi!J23)</f>
        <v>45</v>
      </c>
      <c r="K17" s="153">
        <f>VALUE(muzi!K23)</f>
        <v>0</v>
      </c>
      <c r="L17" s="194">
        <f>VALUE(muzi!L23)</f>
        <v>129</v>
      </c>
      <c r="M17" s="152">
        <f>VALUE(muzi!M23)</f>
        <v>89</v>
      </c>
      <c r="N17" s="153">
        <f>VALUE(muzi!N23)</f>
        <v>53</v>
      </c>
      <c r="O17" s="153">
        <f>VALUE(muzi!O23)</f>
        <v>1</v>
      </c>
      <c r="P17" s="194">
        <f>VALUE(muzi!P23)</f>
        <v>142</v>
      </c>
      <c r="Q17" s="152">
        <f>VALUE(muzi!Q23)</f>
        <v>95</v>
      </c>
      <c r="R17" s="153">
        <f>VALUE(muzi!R23)</f>
        <v>52</v>
      </c>
      <c r="S17" s="153">
        <f>VALUE(muzi!S23)</f>
        <v>0</v>
      </c>
      <c r="T17" s="194">
        <f>VALUE(muzi!T23)</f>
        <v>147</v>
      </c>
      <c r="U17" s="152">
        <f>VALUE(muzi!U23)</f>
        <v>371</v>
      </c>
      <c r="V17" s="153">
        <f>VALUE(muzi!V23)</f>
        <v>192</v>
      </c>
      <c r="W17" s="153">
        <f>VALUE(muzi!W23)</f>
        <v>3</v>
      </c>
      <c r="X17" s="151">
        <f>VALUE(muzi!X23)</f>
        <v>563</v>
      </c>
    </row>
    <row r="18" spans="1:24" ht="15" customHeight="1">
      <c r="A18" s="129">
        <v>15</v>
      </c>
      <c r="B18" s="157" t="str">
        <f>CONCATENATE(muzi!B24)</f>
        <v>PROKŮPEK Martin</v>
      </c>
      <c r="C18" s="157" t="str">
        <f>CONCATENATE(muzi!C24)</f>
        <v>SKK Rokycany</v>
      </c>
      <c r="D18" s="239" t="str">
        <f>CONCATENATE(muzi!D24)</f>
        <v>4637</v>
      </c>
      <c r="E18" s="152">
        <f>VALUE(muzi!E24)</f>
        <v>93</v>
      </c>
      <c r="F18" s="153">
        <f>VALUE(muzi!F24)</f>
        <v>52</v>
      </c>
      <c r="G18" s="153">
        <f>VALUE(muzi!G24)</f>
        <v>1</v>
      </c>
      <c r="H18" s="194">
        <f>VALUE(muzi!H24)</f>
        <v>145</v>
      </c>
      <c r="I18" s="152">
        <f>VALUE(muzi!I24)</f>
        <v>100</v>
      </c>
      <c r="J18" s="153">
        <f>VALUE(muzi!J24)</f>
        <v>51</v>
      </c>
      <c r="K18" s="153">
        <f>VALUE(muzi!K24)</f>
        <v>0</v>
      </c>
      <c r="L18" s="194">
        <f>VALUE(muzi!L24)</f>
        <v>151</v>
      </c>
      <c r="M18" s="152">
        <f>VALUE(muzi!M24)</f>
        <v>94</v>
      </c>
      <c r="N18" s="153">
        <f>VALUE(muzi!N24)</f>
        <v>41</v>
      </c>
      <c r="O18" s="153">
        <f>VALUE(muzi!O24)</f>
        <v>2</v>
      </c>
      <c r="P18" s="194">
        <f>VALUE(muzi!P24)</f>
        <v>135</v>
      </c>
      <c r="Q18" s="152">
        <f>VALUE(muzi!Q24)</f>
        <v>96</v>
      </c>
      <c r="R18" s="153">
        <f>VALUE(muzi!R24)</f>
        <v>31</v>
      </c>
      <c r="S18" s="153">
        <f>VALUE(muzi!S24)</f>
        <v>1</v>
      </c>
      <c r="T18" s="194">
        <f>VALUE(muzi!T24)</f>
        <v>127</v>
      </c>
      <c r="U18" s="152">
        <f>VALUE(muzi!U24)</f>
        <v>383</v>
      </c>
      <c r="V18" s="153">
        <f>VALUE(muzi!V24)</f>
        <v>175</v>
      </c>
      <c r="W18" s="153">
        <f>VALUE(muzi!W24)</f>
        <v>4</v>
      </c>
      <c r="X18" s="151">
        <f>VALUE(muzi!X24)</f>
        <v>558</v>
      </c>
    </row>
    <row r="19" spans="1:24" ht="15" customHeight="1">
      <c r="A19" s="129">
        <v>16</v>
      </c>
      <c r="B19" s="157" t="str">
        <f>CONCATENATE(muzi!B25)</f>
        <v>HARMÁČEK Petr</v>
      </c>
      <c r="C19" s="157" t="str">
        <f>CONCATENATE(muzi!C25)</f>
        <v>TJ Slavoj Plzeň</v>
      </c>
      <c r="D19" s="239" t="str">
        <f>CONCATENATE(muzi!D25)</f>
        <v>5428</v>
      </c>
      <c r="E19" s="152">
        <f>VALUE(muzi!E25)</f>
        <v>93</v>
      </c>
      <c r="F19" s="153">
        <f>VALUE(muzi!F25)</f>
        <v>43</v>
      </c>
      <c r="G19" s="153">
        <f>VALUE(muzi!G25)</f>
        <v>1</v>
      </c>
      <c r="H19" s="194">
        <f>VALUE(muzi!H25)</f>
        <v>136</v>
      </c>
      <c r="I19" s="152">
        <f>VALUE(muzi!I25)</f>
        <v>103</v>
      </c>
      <c r="J19" s="153">
        <f>VALUE(muzi!J25)</f>
        <v>36</v>
      </c>
      <c r="K19" s="153">
        <f>VALUE(muzi!K25)</f>
        <v>2</v>
      </c>
      <c r="L19" s="194">
        <f>VALUE(muzi!L25)</f>
        <v>139</v>
      </c>
      <c r="M19" s="152">
        <f>VALUE(muzi!M25)</f>
        <v>89</v>
      </c>
      <c r="N19" s="153">
        <f>VALUE(muzi!N25)</f>
        <v>36</v>
      </c>
      <c r="O19" s="153">
        <f>VALUE(muzi!O25)</f>
        <v>1</v>
      </c>
      <c r="P19" s="194">
        <f>VALUE(muzi!P25)</f>
        <v>125</v>
      </c>
      <c r="Q19" s="152">
        <f>VALUE(muzi!Q25)</f>
        <v>92</v>
      </c>
      <c r="R19" s="153">
        <f>VALUE(muzi!R25)</f>
        <v>61</v>
      </c>
      <c r="S19" s="153">
        <f>VALUE(muzi!S25)</f>
        <v>1</v>
      </c>
      <c r="T19" s="194">
        <f>VALUE(muzi!T25)</f>
        <v>153</v>
      </c>
      <c r="U19" s="152">
        <f>VALUE(muzi!U25)</f>
        <v>377</v>
      </c>
      <c r="V19" s="153">
        <f>VALUE(muzi!V25)</f>
        <v>176</v>
      </c>
      <c r="W19" s="153">
        <f>VALUE(muzi!W25)</f>
        <v>5</v>
      </c>
      <c r="X19" s="151">
        <f>VALUE(muzi!X25)</f>
        <v>553</v>
      </c>
    </row>
    <row r="20" spans="1:24" ht="15" customHeight="1">
      <c r="A20" s="86">
        <v>17</v>
      </c>
      <c r="B20" s="157" t="str">
        <f>CONCATENATE(muzi!B26)</f>
        <v>SVOBODA Petr</v>
      </c>
      <c r="C20" s="157" t="str">
        <f>CONCATENATE(muzi!C26)</f>
        <v>TJ Havlovice</v>
      </c>
      <c r="D20" s="239" t="str">
        <f>CONCATENATE(muzi!D26)</f>
        <v>19893</v>
      </c>
      <c r="E20" s="152">
        <f>VALUE(muzi!E26)</f>
        <v>79</v>
      </c>
      <c r="F20" s="153">
        <f>VALUE(muzi!F26)</f>
        <v>44</v>
      </c>
      <c r="G20" s="153">
        <f>VALUE(muzi!G26)</f>
        <v>0</v>
      </c>
      <c r="H20" s="194">
        <f>VALUE(muzi!H26)</f>
        <v>123</v>
      </c>
      <c r="I20" s="152">
        <f>VALUE(muzi!I26)</f>
        <v>96</v>
      </c>
      <c r="J20" s="153">
        <f>VALUE(muzi!J26)</f>
        <v>44</v>
      </c>
      <c r="K20" s="153">
        <f>VALUE(muzi!K26)</f>
        <v>2</v>
      </c>
      <c r="L20" s="194">
        <f>VALUE(muzi!L26)</f>
        <v>140</v>
      </c>
      <c r="M20" s="152">
        <f>VALUE(muzi!M26)</f>
        <v>99</v>
      </c>
      <c r="N20" s="153">
        <f>VALUE(muzi!N26)</f>
        <v>61</v>
      </c>
      <c r="O20" s="153">
        <f>VALUE(muzi!O26)</f>
        <v>0</v>
      </c>
      <c r="P20" s="194">
        <f>VALUE(muzi!P26)</f>
        <v>160</v>
      </c>
      <c r="Q20" s="152">
        <f>VALUE(muzi!Q26)</f>
        <v>92</v>
      </c>
      <c r="R20" s="153">
        <f>VALUE(muzi!R26)</f>
        <v>34</v>
      </c>
      <c r="S20" s="153">
        <f>VALUE(muzi!S26)</f>
        <v>1</v>
      </c>
      <c r="T20" s="194">
        <f>VALUE(muzi!T26)</f>
        <v>126</v>
      </c>
      <c r="U20" s="152">
        <f>VALUE(muzi!U26)</f>
        <v>366</v>
      </c>
      <c r="V20" s="153">
        <f>VALUE(muzi!V26)</f>
        <v>183</v>
      </c>
      <c r="W20" s="153">
        <f>VALUE(muzi!W26)</f>
        <v>3</v>
      </c>
      <c r="X20" s="151">
        <f>VALUE(muzi!X26)</f>
        <v>549</v>
      </c>
    </row>
    <row r="21" spans="1:24" ht="15" customHeight="1">
      <c r="A21" s="86">
        <v>18</v>
      </c>
      <c r="B21" s="157" t="str">
        <f>CONCATENATE(muzi!B27)</f>
        <v>BALOUN Jiří</v>
      </c>
      <c r="C21" s="157" t="str">
        <f>CONCATENATE(muzi!C27)</f>
        <v>SK Škoda VS Plzeň</v>
      </c>
      <c r="D21" s="239" t="str">
        <f>CONCATENATE(muzi!D27)</f>
        <v>12946</v>
      </c>
      <c r="E21" s="152">
        <f>VALUE(muzi!E27)</f>
        <v>92</v>
      </c>
      <c r="F21" s="153">
        <f>VALUE(muzi!F27)</f>
        <v>43</v>
      </c>
      <c r="G21" s="153">
        <f>VALUE(muzi!G27)</f>
        <v>1</v>
      </c>
      <c r="H21" s="194">
        <f>VALUE(muzi!H27)</f>
        <v>135</v>
      </c>
      <c r="I21" s="152">
        <f>VALUE(muzi!I27)</f>
        <v>97</v>
      </c>
      <c r="J21" s="153">
        <f>VALUE(muzi!J27)</f>
        <v>39</v>
      </c>
      <c r="K21" s="153">
        <f>VALUE(muzi!K27)</f>
        <v>0</v>
      </c>
      <c r="L21" s="194">
        <f>VALUE(muzi!L27)</f>
        <v>136</v>
      </c>
      <c r="M21" s="152">
        <f>VALUE(muzi!M27)</f>
        <v>104</v>
      </c>
      <c r="N21" s="153">
        <f>VALUE(muzi!N27)</f>
        <v>44</v>
      </c>
      <c r="O21" s="153">
        <f>VALUE(muzi!O27)</f>
        <v>0</v>
      </c>
      <c r="P21" s="194">
        <f>VALUE(muzi!P27)</f>
        <v>148</v>
      </c>
      <c r="Q21" s="152">
        <f>VALUE(muzi!Q27)</f>
        <v>92</v>
      </c>
      <c r="R21" s="153">
        <f>VALUE(muzi!R27)</f>
        <v>36</v>
      </c>
      <c r="S21" s="153">
        <f>VALUE(muzi!S27)</f>
        <v>0</v>
      </c>
      <c r="T21" s="194">
        <f>VALUE(muzi!T27)</f>
        <v>128</v>
      </c>
      <c r="U21" s="152">
        <f>VALUE(muzi!U27)</f>
        <v>385</v>
      </c>
      <c r="V21" s="153">
        <f>VALUE(muzi!V27)</f>
        <v>162</v>
      </c>
      <c r="W21" s="153">
        <f>VALUE(muzi!W27)</f>
        <v>1</v>
      </c>
      <c r="X21" s="151">
        <f>VALUE(muzi!X27)</f>
        <v>547</v>
      </c>
    </row>
    <row r="22" spans="1:24" ht="15" customHeight="1">
      <c r="A22" s="86">
        <v>19</v>
      </c>
      <c r="B22" s="157" t="str">
        <f>CONCATENATE(muzi!B28)</f>
        <v>VRABEC Milan</v>
      </c>
      <c r="C22" s="157" t="str">
        <f>CONCATENATE(muzi!C28)</f>
        <v>SK Škoda VS Plzeň</v>
      </c>
      <c r="D22" s="239" t="str">
        <f>CONCATENATE(muzi!D28)</f>
        <v>10587</v>
      </c>
      <c r="E22" s="152">
        <f>VALUE(muzi!E28)</f>
        <v>102</v>
      </c>
      <c r="F22" s="153">
        <f>VALUE(muzi!F28)</f>
        <v>52</v>
      </c>
      <c r="G22" s="153">
        <f>VALUE(muzi!G28)</f>
        <v>0</v>
      </c>
      <c r="H22" s="194">
        <f>VALUE(muzi!H28)</f>
        <v>154</v>
      </c>
      <c r="I22" s="152">
        <f>VALUE(muzi!I28)</f>
        <v>105</v>
      </c>
      <c r="J22" s="153">
        <f>VALUE(muzi!J28)</f>
        <v>27</v>
      </c>
      <c r="K22" s="153">
        <f>VALUE(muzi!K28)</f>
        <v>4</v>
      </c>
      <c r="L22" s="194">
        <f>VALUE(muzi!L28)</f>
        <v>132</v>
      </c>
      <c r="M22" s="152">
        <f>VALUE(muzi!M28)</f>
        <v>93</v>
      </c>
      <c r="N22" s="153">
        <f>VALUE(muzi!N28)</f>
        <v>33</v>
      </c>
      <c r="O22" s="153">
        <f>VALUE(muzi!O28)</f>
        <v>3</v>
      </c>
      <c r="P22" s="194">
        <f>VALUE(muzi!P28)</f>
        <v>126</v>
      </c>
      <c r="Q22" s="152">
        <f>VALUE(muzi!Q28)</f>
        <v>80</v>
      </c>
      <c r="R22" s="153">
        <f>VALUE(muzi!R28)</f>
        <v>42</v>
      </c>
      <c r="S22" s="153">
        <f>VALUE(muzi!S28)</f>
        <v>0</v>
      </c>
      <c r="T22" s="194">
        <f>VALUE(muzi!T28)</f>
        <v>122</v>
      </c>
      <c r="U22" s="152">
        <f>VALUE(muzi!U28)</f>
        <v>380</v>
      </c>
      <c r="V22" s="153">
        <f>VALUE(muzi!V28)</f>
        <v>154</v>
      </c>
      <c r="W22" s="153">
        <f>VALUE(muzi!W28)</f>
        <v>7</v>
      </c>
      <c r="X22" s="151">
        <f>VALUE(muzi!X28)</f>
        <v>534</v>
      </c>
    </row>
    <row r="23" spans="1:24" ht="15" customHeight="1">
      <c r="A23" s="86">
        <v>20</v>
      </c>
      <c r="B23" s="157" t="str">
        <f>CONCATENATE(muzi!B29)</f>
        <v>FARA Petr</v>
      </c>
      <c r="C23" s="157" t="str">
        <f>CONCATENATE(muzi!C29)</f>
        <v>SKK Rokycany</v>
      </c>
      <c r="D23" s="239" t="str">
        <f>CONCATENATE(muzi!D29)</f>
        <v>14254</v>
      </c>
      <c r="E23" s="152">
        <f>VALUE(muzi!E29)</f>
        <v>83</v>
      </c>
      <c r="F23" s="153">
        <f>VALUE(muzi!F29)</f>
        <v>35</v>
      </c>
      <c r="G23" s="153">
        <f>VALUE(muzi!G29)</f>
        <v>2</v>
      </c>
      <c r="H23" s="194">
        <f>VALUE(muzi!H29)</f>
        <v>118</v>
      </c>
      <c r="I23" s="152">
        <f>VALUE(muzi!I29)</f>
        <v>91</v>
      </c>
      <c r="J23" s="153">
        <f>VALUE(muzi!J29)</f>
        <v>52</v>
      </c>
      <c r="K23" s="153">
        <f>VALUE(muzi!K29)</f>
        <v>0</v>
      </c>
      <c r="L23" s="194">
        <f>VALUE(muzi!L29)</f>
        <v>143</v>
      </c>
      <c r="M23" s="152">
        <f>VALUE(muzi!M29)</f>
        <v>94</v>
      </c>
      <c r="N23" s="153">
        <f>VALUE(muzi!N29)</f>
        <v>43</v>
      </c>
      <c r="O23" s="153">
        <f>VALUE(muzi!O29)</f>
        <v>1</v>
      </c>
      <c r="P23" s="194">
        <f>VALUE(muzi!P29)</f>
        <v>137</v>
      </c>
      <c r="Q23" s="152">
        <f>VALUE(muzi!Q29)</f>
        <v>102</v>
      </c>
      <c r="R23" s="153">
        <f>VALUE(muzi!R29)</f>
        <v>33</v>
      </c>
      <c r="S23" s="153">
        <f>VALUE(muzi!S29)</f>
        <v>1</v>
      </c>
      <c r="T23" s="194">
        <f>VALUE(muzi!T29)</f>
        <v>135</v>
      </c>
      <c r="U23" s="152">
        <f>VALUE(muzi!U29)</f>
        <v>370</v>
      </c>
      <c r="V23" s="153">
        <f>VALUE(muzi!V29)</f>
        <v>163</v>
      </c>
      <c r="W23" s="153">
        <f>VALUE(muzi!W29)</f>
        <v>4</v>
      </c>
      <c r="X23" s="151">
        <f>VALUE(muzi!X29)</f>
        <v>533</v>
      </c>
    </row>
    <row r="24" spans="1:24" ht="15" customHeight="1">
      <c r="A24" s="86">
        <v>21</v>
      </c>
      <c r="B24" s="157" t="str">
        <f>CONCATENATE(muzi!B30)</f>
        <v>TICHÁČEK Adam</v>
      </c>
      <c r="C24" s="157" t="str">
        <f>CONCATENATE(muzi!C30)</f>
        <v>TJ Havlovice</v>
      </c>
      <c r="D24" s="239" t="str">
        <f>CONCATENATE(muzi!D30)</f>
        <v>20021</v>
      </c>
      <c r="E24" s="152">
        <f>VALUE(muzi!E30)</f>
        <v>77</v>
      </c>
      <c r="F24" s="153">
        <f>VALUE(muzi!F30)</f>
        <v>45</v>
      </c>
      <c r="G24" s="153">
        <f>VALUE(muzi!G30)</f>
        <v>1</v>
      </c>
      <c r="H24" s="194">
        <f>VALUE(muzi!H30)</f>
        <v>122</v>
      </c>
      <c r="I24" s="152">
        <f>VALUE(muzi!I30)</f>
        <v>94</v>
      </c>
      <c r="J24" s="153">
        <f>VALUE(muzi!J30)</f>
        <v>44</v>
      </c>
      <c r="K24" s="153">
        <f>VALUE(muzi!K30)</f>
        <v>1</v>
      </c>
      <c r="L24" s="194">
        <f>VALUE(muzi!L30)</f>
        <v>138</v>
      </c>
      <c r="M24" s="152">
        <f>VALUE(muzi!M30)</f>
        <v>88</v>
      </c>
      <c r="N24" s="153">
        <f>VALUE(muzi!N30)</f>
        <v>41</v>
      </c>
      <c r="O24" s="153">
        <f>VALUE(muzi!O30)</f>
        <v>0</v>
      </c>
      <c r="P24" s="194">
        <f>VALUE(muzi!P30)</f>
        <v>129</v>
      </c>
      <c r="Q24" s="152">
        <f>VALUE(muzi!Q30)</f>
        <v>86</v>
      </c>
      <c r="R24" s="153">
        <f>VALUE(muzi!R30)</f>
        <v>45</v>
      </c>
      <c r="S24" s="153">
        <f>VALUE(muzi!S30)</f>
        <v>3</v>
      </c>
      <c r="T24" s="194">
        <f>VALUE(muzi!T30)</f>
        <v>131</v>
      </c>
      <c r="U24" s="152">
        <f>VALUE(muzi!U30)</f>
        <v>345</v>
      </c>
      <c r="V24" s="153">
        <f>VALUE(muzi!V30)</f>
        <v>175</v>
      </c>
      <c r="W24" s="153">
        <f>VALUE(muzi!W30)</f>
        <v>5</v>
      </c>
      <c r="X24" s="151">
        <f>VALUE(muzi!X30)</f>
        <v>520</v>
      </c>
    </row>
    <row r="25" spans="1:24" ht="15" customHeight="1">
      <c r="A25" s="86">
        <v>22</v>
      </c>
      <c r="B25" s="157" t="str">
        <f>CONCATENATE(muzi!B31)</f>
        <v>ŘÍHÁNEK Pavel</v>
      </c>
      <c r="C25" s="157" t="str">
        <f>CONCATENATE(muzi!C31)</f>
        <v>SK Škoda VS Plzeň</v>
      </c>
      <c r="D25" s="239" t="str">
        <f>CONCATENATE(muzi!D31)</f>
        <v>12847</v>
      </c>
      <c r="E25" s="152">
        <f>VALUE(muzi!E31)</f>
        <v>99</v>
      </c>
      <c r="F25" s="153">
        <f>VALUE(muzi!F31)</f>
        <v>35</v>
      </c>
      <c r="G25" s="153">
        <f>VALUE(muzi!G31)</f>
        <v>1</v>
      </c>
      <c r="H25" s="194">
        <f>VALUE(muzi!H31)</f>
        <v>134</v>
      </c>
      <c r="I25" s="152">
        <f>VALUE(muzi!I31)</f>
        <v>97</v>
      </c>
      <c r="J25" s="153">
        <f>VALUE(muzi!J31)</f>
        <v>34</v>
      </c>
      <c r="K25" s="153">
        <f>VALUE(muzi!K31)</f>
        <v>1</v>
      </c>
      <c r="L25" s="194">
        <f>VALUE(muzi!L31)</f>
        <v>131</v>
      </c>
      <c r="M25" s="152">
        <f>VALUE(muzi!M31)</f>
        <v>92</v>
      </c>
      <c r="N25" s="153">
        <f>VALUE(muzi!N31)</f>
        <v>44</v>
      </c>
      <c r="O25" s="153">
        <f>VALUE(muzi!O31)</f>
        <v>0</v>
      </c>
      <c r="P25" s="194">
        <f>VALUE(muzi!P31)</f>
        <v>136</v>
      </c>
      <c r="Q25" s="152">
        <f>VALUE(muzi!Q31)</f>
        <v>87</v>
      </c>
      <c r="R25" s="153">
        <f>VALUE(muzi!R31)</f>
        <v>32</v>
      </c>
      <c r="S25" s="153">
        <f>VALUE(muzi!S31)</f>
        <v>2</v>
      </c>
      <c r="T25" s="194">
        <f>VALUE(muzi!T31)</f>
        <v>119</v>
      </c>
      <c r="U25" s="152">
        <f>VALUE(muzi!U31)</f>
        <v>375</v>
      </c>
      <c r="V25" s="153">
        <f>VALUE(muzi!V31)</f>
        <v>145</v>
      </c>
      <c r="W25" s="153">
        <f>VALUE(muzi!W31)</f>
        <v>4</v>
      </c>
      <c r="X25" s="151">
        <f>VALUE(muzi!X31)</f>
        <v>520</v>
      </c>
    </row>
    <row r="26" spans="1:24" ht="15" customHeight="1">
      <c r="A26" s="86">
        <v>23</v>
      </c>
      <c r="B26" s="157" t="str">
        <f>CONCATENATE(muzi!B32)</f>
        <v>OPATRNÝ Jiří</v>
      </c>
      <c r="C26" s="157" t="str">
        <f>CONCATENATE(muzi!C32)</f>
        <v>TJ Slavoj Plzeň</v>
      </c>
      <c r="D26" s="239" t="str">
        <f>CONCATENATE(muzi!D32)</f>
        <v>19819</v>
      </c>
      <c r="E26" s="152">
        <f>VALUE(muzi!E32)</f>
        <v>92</v>
      </c>
      <c r="F26" s="153">
        <f>VALUE(muzi!F32)</f>
        <v>43</v>
      </c>
      <c r="G26" s="153">
        <f>VALUE(muzi!G32)</f>
        <v>0</v>
      </c>
      <c r="H26" s="194">
        <f>VALUE(muzi!H32)</f>
        <v>135</v>
      </c>
      <c r="I26" s="152">
        <f>VALUE(muzi!I32)</f>
        <v>85</v>
      </c>
      <c r="J26" s="153">
        <f>VALUE(muzi!J32)</f>
        <v>51</v>
      </c>
      <c r="K26" s="153">
        <f>VALUE(muzi!K32)</f>
        <v>0</v>
      </c>
      <c r="L26" s="194">
        <f>VALUE(muzi!L32)</f>
        <v>136</v>
      </c>
      <c r="M26" s="152">
        <f>VALUE(muzi!M32)</f>
        <v>89</v>
      </c>
      <c r="N26" s="153">
        <f>VALUE(muzi!N32)</f>
        <v>35</v>
      </c>
      <c r="O26" s="153">
        <f>VALUE(muzi!O32)</f>
        <v>1</v>
      </c>
      <c r="P26" s="194">
        <f>VALUE(muzi!P32)</f>
        <v>124</v>
      </c>
      <c r="Q26" s="152">
        <f>VALUE(muzi!Q32)</f>
        <v>87</v>
      </c>
      <c r="R26" s="153">
        <f>VALUE(muzi!R32)</f>
        <v>35</v>
      </c>
      <c r="S26" s="153">
        <f>VALUE(muzi!S32)</f>
        <v>0</v>
      </c>
      <c r="T26" s="194">
        <f>VALUE(muzi!T32)</f>
        <v>122</v>
      </c>
      <c r="U26" s="152">
        <f>VALUE(muzi!U32)</f>
        <v>353</v>
      </c>
      <c r="V26" s="153">
        <f>VALUE(muzi!V32)</f>
        <v>164</v>
      </c>
      <c r="W26" s="153">
        <f>VALUE(muzi!W32)</f>
        <v>1</v>
      </c>
      <c r="X26" s="151">
        <f>VALUE(muzi!X32)</f>
        <v>517</v>
      </c>
    </row>
    <row r="27" spans="1:24" ht="15" customHeight="1" thickBot="1">
      <c r="A27" s="97">
        <v>24</v>
      </c>
      <c r="B27" s="158" t="str">
        <f>CONCATENATE(muzi!B33)</f>
        <v>KUČERA Petr</v>
      </c>
      <c r="C27" s="158" t="str">
        <f>CONCATENATE(muzi!C33)</f>
        <v>TJ Dobřany</v>
      </c>
      <c r="D27" s="239" t="str">
        <f>CONCATENATE(muzi!D33)</f>
        <v>12667</v>
      </c>
      <c r="E27" s="154">
        <f>VALUE(muzi!E33)</f>
        <v>83</v>
      </c>
      <c r="F27" s="155">
        <f>VALUE(muzi!F33)</f>
        <v>35</v>
      </c>
      <c r="G27" s="155">
        <f>VALUE(muzi!G33)</f>
        <v>1</v>
      </c>
      <c r="H27" s="199">
        <f>VALUE(muzi!H33)</f>
        <v>118</v>
      </c>
      <c r="I27" s="154">
        <f>VALUE(muzi!I33)</f>
        <v>99</v>
      </c>
      <c r="J27" s="155">
        <f>VALUE(muzi!J33)</f>
        <v>40</v>
      </c>
      <c r="K27" s="155">
        <f>VALUE(muzi!K33)</f>
        <v>3</v>
      </c>
      <c r="L27" s="199">
        <f>VALUE(muzi!L33)</f>
        <v>139</v>
      </c>
      <c r="M27" s="154">
        <f>VALUE(muzi!M33)</f>
        <v>84</v>
      </c>
      <c r="N27" s="155">
        <f>VALUE(muzi!N33)</f>
        <v>35</v>
      </c>
      <c r="O27" s="155">
        <f>VALUE(muzi!O33)</f>
        <v>3</v>
      </c>
      <c r="P27" s="199">
        <f>VALUE(muzi!P33)</f>
        <v>119</v>
      </c>
      <c r="Q27" s="154">
        <f>VALUE(muzi!Q33)</f>
        <v>89</v>
      </c>
      <c r="R27" s="155">
        <f>VALUE(muzi!R33)</f>
        <v>36</v>
      </c>
      <c r="S27" s="155">
        <f>VALUE(muzi!S33)</f>
        <v>2</v>
      </c>
      <c r="T27" s="199">
        <f>VALUE(muzi!T33)</f>
        <v>125</v>
      </c>
      <c r="U27" s="154">
        <f>VALUE(muzi!U33)</f>
        <v>355</v>
      </c>
      <c r="V27" s="155">
        <f>VALUE(muzi!V33)</f>
        <v>146</v>
      </c>
      <c r="W27" s="155">
        <f>VALUE(muzi!W33)</f>
        <v>9</v>
      </c>
      <c r="X27" s="200">
        <f>VALUE(muzi!X33)</f>
        <v>501</v>
      </c>
    </row>
    <row r="28" spans="1:24" ht="15" customHeight="1">
      <c r="A28" s="108"/>
      <c r="B28" s="222" t="s">
        <v>66</v>
      </c>
      <c r="C28" s="223"/>
      <c r="D28" s="224"/>
      <c r="E28" s="225"/>
      <c r="F28" s="225"/>
      <c r="G28" s="225"/>
      <c r="H28" s="226"/>
      <c r="I28" s="225"/>
      <c r="J28" s="111"/>
      <c r="K28" s="111"/>
      <c r="L28" s="112"/>
      <c r="M28" s="111"/>
      <c r="N28" s="111"/>
      <c r="O28" s="111"/>
      <c r="P28" s="112"/>
      <c r="Q28" s="111"/>
      <c r="R28" s="111"/>
      <c r="S28" s="111"/>
      <c r="T28" s="112"/>
      <c r="U28" s="113"/>
      <c r="V28" s="113"/>
      <c r="W28" s="113"/>
      <c r="X28" s="114"/>
    </row>
    <row r="29" spans="1:24" ht="15" customHeight="1">
      <c r="A29" s="108"/>
      <c r="C29" s="109"/>
      <c r="D29" s="110"/>
      <c r="E29" s="111"/>
      <c r="F29" s="111"/>
      <c r="G29" s="111"/>
      <c r="H29" s="112"/>
      <c r="I29" s="111"/>
      <c r="J29" s="111"/>
      <c r="K29" s="111"/>
      <c r="L29" s="112"/>
      <c r="M29" s="111"/>
      <c r="N29" s="111"/>
      <c r="O29" s="111"/>
      <c r="P29" s="112"/>
      <c r="Q29" s="111"/>
      <c r="R29" s="111"/>
      <c r="S29" s="111"/>
      <c r="T29" s="112"/>
      <c r="U29" s="113"/>
      <c r="V29" s="113"/>
      <c r="W29" s="113"/>
      <c r="X29" s="114"/>
    </row>
    <row r="30" spans="2:4" s="108" customFormat="1" ht="15" customHeight="1">
      <c r="B30" s="116"/>
      <c r="C30" s="116"/>
      <c r="D30" s="117"/>
    </row>
    <row r="31" spans="1:24" s="67" customFormat="1" ht="25.5" customHeight="1" thickBot="1">
      <c r="A31" s="423" t="str">
        <f>CONCATENATE(A1)</f>
        <v>Mistrovství Plzeňského kraje 2014, kategorie:</v>
      </c>
      <c r="B31" s="423"/>
      <c r="C31" s="423"/>
      <c r="D31" s="423"/>
      <c r="E31" s="431" t="s">
        <v>19</v>
      </c>
      <c r="F31" s="431"/>
      <c r="G31" s="431"/>
      <c r="H31" s="431"/>
      <c r="I31" s="431"/>
      <c r="J31" s="66"/>
      <c r="K31" s="66"/>
      <c r="L31" s="66"/>
      <c r="M31" s="66"/>
      <c r="N31" s="413" t="str">
        <f>CONCATENATE(nasazení!B3)</f>
        <v>TJ. Sokol Kdyně</v>
      </c>
      <c r="O31" s="413"/>
      <c r="P31" s="413"/>
      <c r="Q31" s="413"/>
      <c r="R31" s="413"/>
      <c r="S31" s="413"/>
      <c r="T31" s="413"/>
      <c r="U31" s="412" t="str">
        <f>CONCATENATE(V1)</f>
        <v>1.2.2014</v>
      </c>
      <c r="V31" s="412"/>
      <c r="W31" s="412"/>
      <c r="X31" s="412"/>
    </row>
    <row r="32" spans="1:24" s="68" customFormat="1" ht="15" customHeight="1">
      <c r="A32" s="425" t="s">
        <v>25</v>
      </c>
      <c r="B32" s="427" t="s">
        <v>0</v>
      </c>
      <c r="C32" s="427" t="s">
        <v>1</v>
      </c>
      <c r="D32" s="417" t="s">
        <v>11</v>
      </c>
      <c r="E32" s="419" t="s">
        <v>2</v>
      </c>
      <c r="F32" s="420"/>
      <c r="G32" s="420"/>
      <c r="H32" s="421"/>
      <c r="I32" s="419" t="s">
        <v>7</v>
      </c>
      <c r="J32" s="420"/>
      <c r="K32" s="420"/>
      <c r="L32" s="421"/>
      <c r="M32" s="419" t="s">
        <v>8</v>
      </c>
      <c r="N32" s="420"/>
      <c r="O32" s="420"/>
      <c r="P32" s="421"/>
      <c r="Q32" s="419" t="s">
        <v>9</v>
      </c>
      <c r="R32" s="420"/>
      <c r="S32" s="420"/>
      <c r="T32" s="421"/>
      <c r="U32" s="414" t="s">
        <v>6</v>
      </c>
      <c r="V32" s="415"/>
      <c r="W32" s="415"/>
      <c r="X32" s="416"/>
    </row>
    <row r="33" spans="1:24" s="68" customFormat="1" ht="15" customHeight="1" thickBot="1">
      <c r="A33" s="426"/>
      <c r="B33" s="428"/>
      <c r="C33" s="428"/>
      <c r="D33" s="418"/>
      <c r="E33" s="143" t="s">
        <v>3</v>
      </c>
      <c r="F33" s="144" t="s">
        <v>4</v>
      </c>
      <c r="G33" s="145" t="s">
        <v>5</v>
      </c>
      <c r="H33" s="146" t="s">
        <v>12</v>
      </c>
      <c r="I33" s="143" t="s">
        <v>3</v>
      </c>
      <c r="J33" s="144" t="s">
        <v>4</v>
      </c>
      <c r="K33" s="145" t="s">
        <v>5</v>
      </c>
      <c r="L33" s="146" t="s">
        <v>12</v>
      </c>
      <c r="M33" s="143" t="s">
        <v>3</v>
      </c>
      <c r="N33" s="144" t="s">
        <v>4</v>
      </c>
      <c r="O33" s="145" t="s">
        <v>5</v>
      </c>
      <c r="P33" s="146" t="s">
        <v>12</v>
      </c>
      <c r="Q33" s="143" t="s">
        <v>3</v>
      </c>
      <c r="R33" s="144" t="s">
        <v>4</v>
      </c>
      <c r="S33" s="145" t="s">
        <v>5</v>
      </c>
      <c r="T33" s="146" t="s">
        <v>12</v>
      </c>
      <c r="U33" s="147" t="s">
        <v>3</v>
      </c>
      <c r="V33" s="144" t="s">
        <v>4</v>
      </c>
      <c r="W33" s="145" t="s">
        <v>5</v>
      </c>
      <c r="X33" s="148" t="s">
        <v>12</v>
      </c>
    </row>
    <row r="34" spans="1:24" ht="15" customHeight="1">
      <c r="A34" s="159">
        <v>1</v>
      </c>
      <c r="B34" s="171" t="str">
        <f>CONCATENATE(zeny!B10)</f>
        <v>TROCHOVÁ Lucie</v>
      </c>
      <c r="C34" s="172" t="str">
        <f>CONCATENATE(zeny!C10)</f>
        <v>TJ Baník Stříbro</v>
      </c>
      <c r="D34" s="173" t="str">
        <f>CONCATENATE(zeny!D10)</f>
        <v>17470</v>
      </c>
      <c r="E34" s="179">
        <f>VALUE(zeny!E10)</f>
        <v>96</v>
      </c>
      <c r="F34" s="180">
        <f>VALUE(zeny!F10)</f>
        <v>43</v>
      </c>
      <c r="G34" s="180">
        <f>VALUE(zeny!G10)</f>
        <v>2</v>
      </c>
      <c r="H34" s="149">
        <f>VALUE(zeny!H10)</f>
        <v>139</v>
      </c>
      <c r="I34" s="179">
        <f>VALUE(zeny!I10)</f>
        <v>99</v>
      </c>
      <c r="J34" s="180">
        <f>VALUE(zeny!J10)</f>
        <v>44</v>
      </c>
      <c r="K34" s="180">
        <f>VALUE(zeny!K10)</f>
        <v>1</v>
      </c>
      <c r="L34" s="149">
        <f>VALUE(zeny!L10)</f>
        <v>143</v>
      </c>
      <c r="M34" s="179">
        <f>VALUE(zeny!M10)</f>
        <v>103</v>
      </c>
      <c r="N34" s="180">
        <f>VALUE(zeny!N10)</f>
        <v>35</v>
      </c>
      <c r="O34" s="180">
        <f>VALUE(zeny!O10)</f>
        <v>1</v>
      </c>
      <c r="P34" s="149">
        <f>VALUE(zeny!P10)</f>
        <v>138</v>
      </c>
      <c r="Q34" s="179">
        <f>VALUE(zeny!Q10)</f>
        <v>89</v>
      </c>
      <c r="R34" s="180">
        <f>VALUE(zeny!R10)</f>
        <v>45</v>
      </c>
      <c r="S34" s="180">
        <f>VALUE(zeny!S10)</f>
        <v>0</v>
      </c>
      <c r="T34" s="149">
        <f>VALUE(zeny!T10)</f>
        <v>134</v>
      </c>
      <c r="U34" s="179">
        <f>VALUE(zeny!U10)</f>
        <v>387</v>
      </c>
      <c r="V34" s="180">
        <f>VALUE(zeny!V10)</f>
        <v>167</v>
      </c>
      <c r="W34" s="180">
        <f>VALUE(zeny!W10)</f>
        <v>4</v>
      </c>
      <c r="X34" s="149">
        <f>VALUE(zeny!X10)</f>
        <v>554</v>
      </c>
    </row>
    <row r="35" spans="1:24" ht="15" customHeight="1">
      <c r="A35" s="160">
        <v>2</v>
      </c>
      <c r="B35" s="174" t="str">
        <f>CONCATENATE(zeny!B11)</f>
        <v>KRÁKOROVÁ Terezie</v>
      </c>
      <c r="C35" s="175" t="str">
        <f>CONCATENATE(zeny!C11)</f>
        <v>SKK Rokycany</v>
      </c>
      <c r="D35" s="176" t="str">
        <f>CONCATENATE(zeny!D11)</f>
        <v>17830</v>
      </c>
      <c r="E35" s="177">
        <f>VALUE(zeny!E11)</f>
        <v>87</v>
      </c>
      <c r="F35" s="178">
        <f>VALUE(zeny!F11)</f>
        <v>53</v>
      </c>
      <c r="G35" s="178">
        <f>VALUE(zeny!G11)</f>
        <v>1</v>
      </c>
      <c r="H35" s="150">
        <f>VALUE(zeny!H11)</f>
        <v>140</v>
      </c>
      <c r="I35" s="177">
        <f>VALUE(zeny!I11)</f>
        <v>81</v>
      </c>
      <c r="J35" s="178">
        <f>VALUE(zeny!J11)</f>
        <v>43</v>
      </c>
      <c r="K35" s="178">
        <f>VALUE(zeny!K11)</f>
        <v>0</v>
      </c>
      <c r="L35" s="150">
        <f>VALUE(zeny!L11)</f>
        <v>124</v>
      </c>
      <c r="M35" s="177">
        <f>VALUE(zeny!M11)</f>
        <v>78</v>
      </c>
      <c r="N35" s="178">
        <f>VALUE(zeny!N11)</f>
        <v>43</v>
      </c>
      <c r="O35" s="178">
        <f>VALUE(zeny!O11)</f>
        <v>1</v>
      </c>
      <c r="P35" s="150">
        <f>VALUE(zeny!P11)</f>
        <v>121</v>
      </c>
      <c r="Q35" s="177">
        <f>VALUE(zeny!Q11)</f>
        <v>89</v>
      </c>
      <c r="R35" s="178">
        <f>VALUE(zeny!R11)</f>
        <v>60</v>
      </c>
      <c r="S35" s="178">
        <f>VALUE(zeny!S11)</f>
        <v>0</v>
      </c>
      <c r="T35" s="150">
        <f>VALUE(zeny!T11)</f>
        <v>149</v>
      </c>
      <c r="U35" s="177">
        <f>VALUE(zeny!U11)</f>
        <v>335</v>
      </c>
      <c r="V35" s="178">
        <f>VALUE(zeny!V11)</f>
        <v>199</v>
      </c>
      <c r="W35" s="178">
        <f>VALUE(zeny!W11)</f>
        <v>2</v>
      </c>
      <c r="X35" s="150">
        <f>VALUE(zeny!X11)</f>
        <v>534</v>
      </c>
    </row>
    <row r="36" spans="1:24" ht="15" customHeight="1">
      <c r="A36" s="161">
        <v>3</v>
      </c>
      <c r="B36" s="165" t="str">
        <f>CONCATENATE(zeny!B12)</f>
        <v>KOTALOVÁ Eva</v>
      </c>
      <c r="C36" s="157" t="str">
        <f>CONCATENATE(zeny!C12)</f>
        <v>TJ Havlovice</v>
      </c>
      <c r="D36" s="166" t="str">
        <f>CONCATENATE(zeny!D12)</f>
        <v>4900</v>
      </c>
      <c r="E36" s="152">
        <f>VALUE(zeny!E12)</f>
        <v>80</v>
      </c>
      <c r="F36" s="153">
        <f>VALUE(zeny!F12)</f>
        <v>44</v>
      </c>
      <c r="G36" s="153">
        <f>VALUE(zeny!G12)</f>
        <v>0</v>
      </c>
      <c r="H36" s="194">
        <f>VALUE(zeny!H12)</f>
        <v>124</v>
      </c>
      <c r="I36" s="152">
        <f>VALUE(zeny!I12)</f>
        <v>94</v>
      </c>
      <c r="J36" s="153">
        <f>VALUE(zeny!J12)</f>
        <v>42</v>
      </c>
      <c r="K36" s="153">
        <f>VALUE(zeny!K12)</f>
        <v>2</v>
      </c>
      <c r="L36" s="194">
        <f>VALUE(zeny!L12)</f>
        <v>136</v>
      </c>
      <c r="M36" s="152">
        <f>VALUE(zeny!M12)</f>
        <v>88</v>
      </c>
      <c r="N36" s="153">
        <f>VALUE(zeny!N12)</f>
        <v>45</v>
      </c>
      <c r="O36" s="153">
        <f>VALUE(zeny!O12)</f>
        <v>1</v>
      </c>
      <c r="P36" s="194">
        <f>VALUE(zeny!P12)</f>
        <v>133</v>
      </c>
      <c r="Q36" s="152">
        <f>VALUE(zeny!Q12)</f>
        <v>92</v>
      </c>
      <c r="R36" s="153">
        <f>VALUE(zeny!R12)</f>
        <v>34</v>
      </c>
      <c r="S36" s="153">
        <f>VALUE(zeny!S12)</f>
        <v>3</v>
      </c>
      <c r="T36" s="194">
        <f>VALUE(zeny!T12)</f>
        <v>126</v>
      </c>
      <c r="U36" s="152">
        <f>VALUE(zeny!U12)</f>
        <v>354</v>
      </c>
      <c r="V36" s="153">
        <f>VALUE(zeny!V12)</f>
        <v>165</v>
      </c>
      <c r="W36" s="153">
        <f>VALUE(zeny!W12)</f>
        <v>6</v>
      </c>
      <c r="X36" s="194">
        <f>VALUE(zeny!X12)</f>
        <v>519</v>
      </c>
    </row>
    <row r="37" spans="1:24" ht="15" customHeight="1">
      <c r="A37" s="161">
        <v>4</v>
      </c>
      <c r="B37" s="165" t="str">
        <f>CONCATENATE(zeny!B13)</f>
        <v>KOUŘÍKOVÁ Iveta</v>
      </c>
      <c r="C37" s="157" t="str">
        <f>CONCATENATE(zeny!C13)</f>
        <v>TJ Sokol Díly</v>
      </c>
      <c r="D37" s="166" t="str">
        <f>CONCATENATE(zeny!D13)</f>
        <v>10564</v>
      </c>
      <c r="E37" s="152">
        <f>VALUE(zeny!E13)</f>
        <v>85</v>
      </c>
      <c r="F37" s="153">
        <f>VALUE(zeny!F13)</f>
        <v>41</v>
      </c>
      <c r="G37" s="153">
        <f>VALUE(zeny!G13)</f>
        <v>0</v>
      </c>
      <c r="H37" s="194">
        <f>VALUE(zeny!H13)</f>
        <v>126</v>
      </c>
      <c r="I37" s="152">
        <f>VALUE(zeny!I13)</f>
        <v>93</v>
      </c>
      <c r="J37" s="153">
        <f>VALUE(zeny!J13)</f>
        <v>44</v>
      </c>
      <c r="K37" s="153">
        <f>VALUE(zeny!K13)</f>
        <v>1</v>
      </c>
      <c r="L37" s="194">
        <f>VALUE(zeny!L13)</f>
        <v>137</v>
      </c>
      <c r="M37" s="152">
        <f>VALUE(zeny!M13)</f>
        <v>88</v>
      </c>
      <c r="N37" s="153">
        <f>VALUE(zeny!N13)</f>
        <v>42</v>
      </c>
      <c r="O37" s="153">
        <f>VALUE(zeny!O13)</f>
        <v>0</v>
      </c>
      <c r="P37" s="194">
        <f>VALUE(zeny!P13)</f>
        <v>130</v>
      </c>
      <c r="Q37" s="152">
        <f>VALUE(zeny!Q13)</f>
        <v>88</v>
      </c>
      <c r="R37" s="153">
        <f>VALUE(zeny!R13)</f>
        <v>34</v>
      </c>
      <c r="S37" s="153">
        <f>VALUE(zeny!S13)</f>
        <v>5</v>
      </c>
      <c r="T37" s="194">
        <f>VALUE(zeny!T13)</f>
        <v>122</v>
      </c>
      <c r="U37" s="152">
        <f>VALUE(zeny!U13)</f>
        <v>354</v>
      </c>
      <c r="V37" s="153">
        <f>VALUE(zeny!V13)</f>
        <v>161</v>
      </c>
      <c r="W37" s="153">
        <f>VALUE(zeny!W13)</f>
        <v>6</v>
      </c>
      <c r="X37" s="194">
        <f>VALUE(zeny!X13)</f>
        <v>515</v>
      </c>
    </row>
    <row r="38" spans="1:24" ht="15" customHeight="1">
      <c r="A38" s="161">
        <v>5</v>
      </c>
      <c r="B38" s="165" t="str">
        <f>CONCATENATE(zeny!B14)</f>
        <v>FINDEJSOVÁ Lenka</v>
      </c>
      <c r="C38" s="157" t="str">
        <f>CONCATENATE(zeny!C14)</f>
        <v>TJ Slavoj Plzeň</v>
      </c>
      <c r="D38" s="166" t="str">
        <f>CONCATENATE(zeny!D14)</f>
        <v>15465</v>
      </c>
      <c r="E38" s="152">
        <f>VALUE(zeny!E14)</f>
        <v>90</v>
      </c>
      <c r="F38" s="153">
        <f>VALUE(zeny!F14)</f>
        <v>41</v>
      </c>
      <c r="G38" s="153">
        <f>VALUE(zeny!G14)</f>
        <v>0</v>
      </c>
      <c r="H38" s="194">
        <f>VALUE(zeny!H14)</f>
        <v>131</v>
      </c>
      <c r="I38" s="152">
        <f>VALUE(zeny!I14)</f>
        <v>91</v>
      </c>
      <c r="J38" s="153">
        <f>VALUE(zeny!J14)</f>
        <v>39</v>
      </c>
      <c r="K38" s="153">
        <f>VALUE(zeny!K14)</f>
        <v>0</v>
      </c>
      <c r="L38" s="194">
        <f>VALUE(zeny!L14)</f>
        <v>130</v>
      </c>
      <c r="M38" s="152">
        <f>VALUE(zeny!M14)</f>
        <v>76</v>
      </c>
      <c r="N38" s="153">
        <f>VALUE(zeny!N14)</f>
        <v>40</v>
      </c>
      <c r="O38" s="153">
        <f>VALUE(zeny!O14)</f>
        <v>0</v>
      </c>
      <c r="P38" s="194">
        <f>VALUE(zeny!P14)</f>
        <v>116</v>
      </c>
      <c r="Q38" s="152">
        <f>VALUE(zeny!Q14)</f>
        <v>96</v>
      </c>
      <c r="R38" s="153">
        <f>VALUE(zeny!R14)</f>
        <v>41</v>
      </c>
      <c r="S38" s="153">
        <f>VALUE(zeny!S14)</f>
        <v>1</v>
      </c>
      <c r="T38" s="194">
        <f>VALUE(zeny!T14)</f>
        <v>137</v>
      </c>
      <c r="U38" s="152">
        <f>VALUE(zeny!U14)</f>
        <v>353</v>
      </c>
      <c r="V38" s="153">
        <f>VALUE(zeny!V14)</f>
        <v>161</v>
      </c>
      <c r="W38" s="153">
        <f>VALUE(zeny!W14)</f>
        <v>1</v>
      </c>
      <c r="X38" s="194">
        <f>VALUE(zeny!X14)</f>
        <v>514</v>
      </c>
    </row>
    <row r="39" spans="1:24" ht="15" customHeight="1">
      <c r="A39" s="161">
        <v>6</v>
      </c>
      <c r="B39" s="165" t="str">
        <f>CONCATENATE(zeny!B15)</f>
        <v>KRUMLOVÁ Jana</v>
      </c>
      <c r="C39" s="157" t="str">
        <f>CONCATENATE(zeny!C15)</f>
        <v>TJ Sokol Kdyně</v>
      </c>
      <c r="D39" s="166" t="str">
        <f>CONCATENATE(zeny!D15)</f>
        <v>1755</v>
      </c>
      <c r="E39" s="152">
        <f>VALUE(zeny!E15)</f>
        <v>98</v>
      </c>
      <c r="F39" s="153">
        <f>VALUE(zeny!F15)</f>
        <v>43</v>
      </c>
      <c r="G39" s="153">
        <f>VALUE(zeny!G15)</f>
        <v>2</v>
      </c>
      <c r="H39" s="194">
        <f>VALUE(zeny!H15)</f>
        <v>141</v>
      </c>
      <c r="I39" s="152">
        <f>VALUE(zeny!I15)</f>
        <v>86</v>
      </c>
      <c r="J39" s="153">
        <f>VALUE(zeny!J15)</f>
        <v>44</v>
      </c>
      <c r="K39" s="153">
        <f>VALUE(zeny!K15)</f>
        <v>1</v>
      </c>
      <c r="L39" s="194">
        <f>VALUE(zeny!L15)</f>
        <v>130</v>
      </c>
      <c r="M39" s="152">
        <f>VALUE(zeny!M15)</f>
        <v>86</v>
      </c>
      <c r="N39" s="153">
        <f>VALUE(zeny!N15)</f>
        <v>27</v>
      </c>
      <c r="O39" s="153">
        <f>VALUE(zeny!O15)</f>
        <v>4</v>
      </c>
      <c r="P39" s="194">
        <f>VALUE(zeny!P15)</f>
        <v>113</v>
      </c>
      <c r="Q39" s="152">
        <f>VALUE(zeny!Q15)</f>
        <v>94</v>
      </c>
      <c r="R39" s="153">
        <f>VALUE(zeny!R15)</f>
        <v>36</v>
      </c>
      <c r="S39" s="153">
        <f>VALUE(zeny!S15)</f>
        <v>3</v>
      </c>
      <c r="T39" s="194">
        <f>VALUE(zeny!T15)</f>
        <v>130</v>
      </c>
      <c r="U39" s="152">
        <f>VALUE(zeny!U15)</f>
        <v>364</v>
      </c>
      <c r="V39" s="153">
        <f>VALUE(zeny!V15)</f>
        <v>150</v>
      </c>
      <c r="W39" s="153">
        <f>VALUE(zeny!W15)</f>
        <v>10</v>
      </c>
      <c r="X39" s="194">
        <f>VALUE(zeny!X15)</f>
        <v>514</v>
      </c>
    </row>
    <row r="40" spans="1:24" ht="15" customHeight="1">
      <c r="A40" s="161">
        <v>7</v>
      </c>
      <c r="B40" s="165" t="str">
        <f>CONCATENATE(zeny!B16)</f>
        <v>KAPICOVÁ Dana</v>
      </c>
      <c r="C40" s="157" t="str">
        <f>CONCATENATE(zeny!C16)</f>
        <v>TJ Sokol Díly</v>
      </c>
      <c r="D40" s="166" t="str">
        <f>CONCATENATE(zeny!D16)</f>
        <v>5971</v>
      </c>
      <c r="E40" s="152">
        <f>VALUE(zeny!E16)</f>
        <v>87</v>
      </c>
      <c r="F40" s="153">
        <f>VALUE(zeny!F16)</f>
        <v>33</v>
      </c>
      <c r="G40" s="153">
        <f>VALUE(zeny!G16)</f>
        <v>3</v>
      </c>
      <c r="H40" s="194">
        <f>VALUE(zeny!H16)</f>
        <v>120</v>
      </c>
      <c r="I40" s="152">
        <f>VALUE(zeny!I16)</f>
        <v>69</v>
      </c>
      <c r="J40" s="153">
        <f>VALUE(zeny!J16)</f>
        <v>44</v>
      </c>
      <c r="K40" s="153">
        <f>VALUE(zeny!K16)</f>
        <v>1</v>
      </c>
      <c r="L40" s="194">
        <f>VALUE(zeny!L16)</f>
        <v>113</v>
      </c>
      <c r="M40" s="152">
        <f>VALUE(zeny!M16)</f>
        <v>87</v>
      </c>
      <c r="N40" s="153">
        <f>VALUE(zeny!N16)</f>
        <v>52</v>
      </c>
      <c r="O40" s="153">
        <f>VALUE(zeny!O16)</f>
        <v>1</v>
      </c>
      <c r="P40" s="194">
        <f>VALUE(zeny!P16)</f>
        <v>139</v>
      </c>
      <c r="Q40" s="152">
        <f>VALUE(zeny!Q16)</f>
        <v>86</v>
      </c>
      <c r="R40" s="153">
        <f>VALUE(zeny!R16)</f>
        <v>52</v>
      </c>
      <c r="S40" s="153">
        <f>VALUE(zeny!S16)</f>
        <v>0</v>
      </c>
      <c r="T40" s="194">
        <f>VALUE(zeny!T16)</f>
        <v>138</v>
      </c>
      <c r="U40" s="152">
        <f>VALUE(zeny!U16)</f>
        <v>329</v>
      </c>
      <c r="V40" s="153">
        <f>VALUE(zeny!V16)</f>
        <v>181</v>
      </c>
      <c r="W40" s="153">
        <f>VALUE(zeny!W16)</f>
        <v>5</v>
      </c>
      <c r="X40" s="194">
        <f>VALUE(zeny!X16)</f>
        <v>510</v>
      </c>
    </row>
    <row r="41" spans="1:24" ht="15" customHeight="1">
      <c r="A41" s="161">
        <v>8</v>
      </c>
      <c r="B41" s="165" t="str">
        <f>CONCATENATE(zeny!B17)</f>
        <v>SÝKOROVÁ Šárka</v>
      </c>
      <c r="C41" s="157" t="str">
        <f>CONCATENATE(zeny!C17)</f>
        <v>SK Škoda VS Plzeň</v>
      </c>
      <c r="D41" s="166" t="str">
        <f>CONCATENATE(zeny!D17)</f>
        <v>21017</v>
      </c>
      <c r="E41" s="152">
        <f>VALUE(zeny!E17)</f>
        <v>86</v>
      </c>
      <c r="F41" s="153">
        <f>VALUE(zeny!F17)</f>
        <v>35</v>
      </c>
      <c r="G41" s="153">
        <f>VALUE(zeny!G17)</f>
        <v>3</v>
      </c>
      <c r="H41" s="194">
        <f>VALUE(zeny!H17)</f>
        <v>121</v>
      </c>
      <c r="I41" s="152">
        <f>VALUE(zeny!I17)</f>
        <v>80</v>
      </c>
      <c r="J41" s="153">
        <f>VALUE(zeny!J17)</f>
        <v>45</v>
      </c>
      <c r="K41" s="153">
        <f>VALUE(zeny!K17)</f>
        <v>2</v>
      </c>
      <c r="L41" s="194">
        <f>VALUE(zeny!L17)</f>
        <v>125</v>
      </c>
      <c r="M41" s="152">
        <f>VALUE(zeny!M17)</f>
        <v>85</v>
      </c>
      <c r="N41" s="153">
        <f>VALUE(zeny!N17)</f>
        <v>34</v>
      </c>
      <c r="O41" s="153">
        <f>VALUE(zeny!O17)</f>
        <v>1</v>
      </c>
      <c r="P41" s="194">
        <f>VALUE(zeny!P17)</f>
        <v>119</v>
      </c>
      <c r="Q41" s="152">
        <f>VALUE(zeny!Q17)</f>
        <v>86</v>
      </c>
      <c r="R41" s="153">
        <f>VALUE(zeny!R17)</f>
        <v>52</v>
      </c>
      <c r="S41" s="153">
        <f>VALUE(zeny!S17)</f>
        <v>0</v>
      </c>
      <c r="T41" s="194">
        <f>VALUE(zeny!T17)</f>
        <v>138</v>
      </c>
      <c r="U41" s="152">
        <f>VALUE(zeny!U17)</f>
        <v>337</v>
      </c>
      <c r="V41" s="153">
        <f>VALUE(zeny!V17)</f>
        <v>166</v>
      </c>
      <c r="W41" s="153">
        <f>VALUE(zeny!W17)</f>
        <v>6</v>
      </c>
      <c r="X41" s="194">
        <f>VALUE(zeny!X17)</f>
        <v>503</v>
      </c>
    </row>
    <row r="42" spans="1:24" ht="15" customHeight="1">
      <c r="A42" s="161">
        <v>9</v>
      </c>
      <c r="B42" s="165" t="str">
        <f>CONCATENATE(zeny!B18)</f>
        <v>PROVAZNÍKOVÁ Zuzana</v>
      </c>
      <c r="C42" s="157" t="str">
        <f>CONCATENATE(zeny!C18)</f>
        <v>CB Dobřany</v>
      </c>
      <c r="D42" s="166" t="str">
        <f>CONCATENATE(zeny!D18)</f>
        <v>22197</v>
      </c>
      <c r="E42" s="152">
        <f>VALUE(zeny!E18)</f>
        <v>79</v>
      </c>
      <c r="F42" s="153">
        <f>VALUE(zeny!F18)</f>
        <v>25</v>
      </c>
      <c r="G42" s="153">
        <f>VALUE(zeny!G18)</f>
        <v>5</v>
      </c>
      <c r="H42" s="194">
        <f>VALUE(zeny!H18)</f>
        <v>104</v>
      </c>
      <c r="I42" s="152">
        <f>VALUE(zeny!I18)</f>
        <v>88</v>
      </c>
      <c r="J42" s="153">
        <f>VALUE(zeny!J18)</f>
        <v>35</v>
      </c>
      <c r="K42" s="153">
        <f>VALUE(zeny!K18)</f>
        <v>5</v>
      </c>
      <c r="L42" s="194">
        <f>VALUE(zeny!L18)</f>
        <v>123</v>
      </c>
      <c r="M42" s="152">
        <f>VALUE(zeny!M18)</f>
        <v>80</v>
      </c>
      <c r="N42" s="153">
        <f>VALUE(zeny!N18)</f>
        <v>41</v>
      </c>
      <c r="O42" s="153">
        <f>VALUE(zeny!O18)</f>
        <v>1</v>
      </c>
      <c r="P42" s="194">
        <f>VALUE(zeny!P18)</f>
        <v>121</v>
      </c>
      <c r="Q42" s="152">
        <f>VALUE(zeny!Q18)</f>
        <v>91</v>
      </c>
      <c r="R42" s="153">
        <f>VALUE(zeny!R18)</f>
        <v>52</v>
      </c>
      <c r="S42" s="153">
        <f>VALUE(zeny!S18)</f>
        <v>0</v>
      </c>
      <c r="T42" s="194">
        <f>VALUE(zeny!T18)</f>
        <v>143</v>
      </c>
      <c r="U42" s="152">
        <f>VALUE(zeny!U18)</f>
        <v>338</v>
      </c>
      <c r="V42" s="153">
        <f>VALUE(zeny!V18)</f>
        <v>153</v>
      </c>
      <c r="W42" s="153">
        <f>VALUE(zeny!W18)</f>
        <v>11</v>
      </c>
      <c r="X42" s="194">
        <f>VALUE(zeny!X18)</f>
        <v>491</v>
      </c>
    </row>
    <row r="43" spans="1:24" ht="15" customHeight="1">
      <c r="A43" s="161">
        <v>10</v>
      </c>
      <c r="B43" s="165" t="str">
        <f>CONCATENATE(zeny!B19)</f>
        <v>KNOPFOVÁ Václava</v>
      </c>
      <c r="C43" s="157" t="str">
        <f>CONCATENATE(zeny!C19)</f>
        <v>TJ Sokol Díly</v>
      </c>
      <c r="D43" s="166" t="str">
        <f>CONCATENATE(zeny!D19)</f>
        <v>16540</v>
      </c>
      <c r="E43" s="152">
        <f>VALUE(zeny!E19)</f>
        <v>72</v>
      </c>
      <c r="F43" s="153">
        <f>VALUE(zeny!F19)</f>
        <v>32</v>
      </c>
      <c r="G43" s="153">
        <f>VALUE(zeny!G19)</f>
        <v>3</v>
      </c>
      <c r="H43" s="194">
        <f>VALUE(zeny!H19)</f>
        <v>104</v>
      </c>
      <c r="I43" s="152">
        <f>VALUE(zeny!I19)</f>
        <v>91</v>
      </c>
      <c r="J43" s="153">
        <f>VALUE(zeny!J19)</f>
        <v>44</v>
      </c>
      <c r="K43" s="153">
        <f>VALUE(zeny!K19)</f>
        <v>0</v>
      </c>
      <c r="L43" s="194">
        <f>VALUE(zeny!L19)</f>
        <v>135</v>
      </c>
      <c r="M43" s="152">
        <f>VALUE(zeny!M19)</f>
        <v>91</v>
      </c>
      <c r="N43" s="153">
        <f>VALUE(zeny!N19)</f>
        <v>35</v>
      </c>
      <c r="O43" s="153">
        <f>VALUE(zeny!O19)</f>
        <v>3</v>
      </c>
      <c r="P43" s="194">
        <f>VALUE(zeny!P19)</f>
        <v>126</v>
      </c>
      <c r="Q43" s="152">
        <f>VALUE(zeny!Q19)</f>
        <v>84</v>
      </c>
      <c r="R43" s="153">
        <f>VALUE(zeny!R19)</f>
        <v>41</v>
      </c>
      <c r="S43" s="153">
        <f>VALUE(zeny!S19)</f>
        <v>1</v>
      </c>
      <c r="T43" s="194">
        <f>VALUE(zeny!T19)</f>
        <v>125</v>
      </c>
      <c r="U43" s="152">
        <f>VALUE(zeny!U19)</f>
        <v>338</v>
      </c>
      <c r="V43" s="153">
        <f>VALUE(zeny!V19)</f>
        <v>152</v>
      </c>
      <c r="W43" s="153">
        <f>VALUE(zeny!W19)</f>
        <v>7</v>
      </c>
      <c r="X43" s="194">
        <f>VALUE(zeny!X19)</f>
        <v>490</v>
      </c>
    </row>
    <row r="44" spans="1:24" ht="15" customHeight="1">
      <c r="A44" s="161">
        <v>11</v>
      </c>
      <c r="B44" s="165" t="str">
        <f>CONCATENATE(zeny!B20)</f>
        <v>TOMANOVÁ Dana</v>
      </c>
      <c r="C44" s="157" t="str">
        <f>CONCATENATE(zeny!C20)</f>
        <v>TJ Sokol Díly</v>
      </c>
      <c r="D44" s="166" t="str">
        <f>CONCATENATE(zeny!D20)</f>
        <v>14965</v>
      </c>
      <c r="E44" s="152">
        <f>VALUE(zeny!E20)</f>
        <v>70</v>
      </c>
      <c r="F44" s="153">
        <f>VALUE(zeny!F20)</f>
        <v>47</v>
      </c>
      <c r="G44" s="153">
        <f>VALUE(zeny!G20)</f>
        <v>3</v>
      </c>
      <c r="H44" s="194">
        <f>VALUE(zeny!H20)</f>
        <v>117</v>
      </c>
      <c r="I44" s="152">
        <f>VALUE(zeny!I20)</f>
        <v>81</v>
      </c>
      <c r="J44" s="153">
        <f>VALUE(zeny!J20)</f>
        <v>41</v>
      </c>
      <c r="K44" s="153">
        <f>VALUE(zeny!K20)</f>
        <v>3</v>
      </c>
      <c r="L44" s="194">
        <f>VALUE(zeny!L20)</f>
        <v>122</v>
      </c>
      <c r="M44" s="152">
        <f>VALUE(zeny!M20)</f>
        <v>80</v>
      </c>
      <c r="N44" s="153">
        <f>VALUE(zeny!N20)</f>
        <v>32</v>
      </c>
      <c r="O44" s="153">
        <f>VALUE(zeny!O20)</f>
        <v>2</v>
      </c>
      <c r="P44" s="194">
        <f>VALUE(zeny!P20)</f>
        <v>112</v>
      </c>
      <c r="Q44" s="152">
        <f>VALUE(zeny!Q20)</f>
        <v>83</v>
      </c>
      <c r="R44" s="153">
        <f>VALUE(zeny!R20)</f>
        <v>29</v>
      </c>
      <c r="S44" s="153">
        <f>VALUE(zeny!S20)</f>
        <v>4</v>
      </c>
      <c r="T44" s="194">
        <f>VALUE(zeny!T20)</f>
        <v>112</v>
      </c>
      <c r="U44" s="152">
        <f>VALUE(zeny!U20)</f>
        <v>314</v>
      </c>
      <c r="V44" s="153">
        <f>VALUE(zeny!V20)</f>
        <v>149</v>
      </c>
      <c r="W44" s="153">
        <f>VALUE(zeny!W20)</f>
        <v>12</v>
      </c>
      <c r="X44" s="194">
        <f>VALUE(zeny!X20)</f>
        <v>463</v>
      </c>
    </row>
    <row r="45" spans="1:24" ht="15" customHeight="1" thickBot="1">
      <c r="A45" s="162">
        <v>12</v>
      </c>
      <c r="B45" s="167" t="str">
        <f>CONCATENATE(zeny!B21)</f>
        <v>LUKÁŠOVÁ Ivana</v>
      </c>
      <c r="C45" s="158" t="str">
        <f>CONCATENATE(zeny!C21)</f>
        <v>TJ Havlovice</v>
      </c>
      <c r="D45" s="168" t="str">
        <f>CONCATENATE(zeny!D21)</f>
        <v>16540</v>
      </c>
      <c r="E45" s="154">
        <f>VALUE(zeny!E21)</f>
        <v>75</v>
      </c>
      <c r="F45" s="155">
        <f>VALUE(zeny!F21)</f>
        <v>33</v>
      </c>
      <c r="G45" s="155">
        <f>VALUE(zeny!G21)</f>
        <v>6</v>
      </c>
      <c r="H45" s="199">
        <f>VALUE(zeny!H21)</f>
        <v>108</v>
      </c>
      <c r="I45" s="154">
        <f>VALUE(zeny!I21)</f>
        <v>95</v>
      </c>
      <c r="J45" s="155">
        <f>VALUE(zeny!J21)</f>
        <v>33</v>
      </c>
      <c r="K45" s="155">
        <f>VALUE(zeny!K21)</f>
        <v>3</v>
      </c>
      <c r="L45" s="199">
        <f>VALUE(zeny!L21)</f>
        <v>128</v>
      </c>
      <c r="M45" s="154">
        <f>VALUE(zeny!M21)</f>
        <v>75</v>
      </c>
      <c r="N45" s="155">
        <f>VALUE(zeny!N21)</f>
        <v>27</v>
      </c>
      <c r="O45" s="155">
        <f>VALUE(zeny!O21)</f>
        <v>4</v>
      </c>
      <c r="P45" s="199">
        <f>VALUE(zeny!P21)</f>
        <v>102</v>
      </c>
      <c r="Q45" s="154">
        <f>VALUE(zeny!Q21)</f>
        <v>81</v>
      </c>
      <c r="R45" s="155">
        <f>VALUE(zeny!R21)</f>
        <v>36</v>
      </c>
      <c r="S45" s="155">
        <f>VALUE(zeny!S21)</f>
        <v>4</v>
      </c>
      <c r="T45" s="199">
        <f>VALUE(zeny!T21)</f>
        <v>117</v>
      </c>
      <c r="U45" s="154">
        <f>VALUE(zeny!U21)</f>
        <v>326</v>
      </c>
      <c r="V45" s="155">
        <f>VALUE(zeny!V21)</f>
        <v>129</v>
      </c>
      <c r="W45" s="155">
        <f>VALUE(zeny!W21)</f>
        <v>17</v>
      </c>
      <c r="X45" s="199">
        <f>VALUE(zeny!X21)</f>
        <v>455</v>
      </c>
    </row>
    <row r="46" spans="1:24" ht="15" customHeight="1">
      <c r="A46" s="108"/>
      <c r="B46" s="115" t="s">
        <v>67</v>
      </c>
      <c r="C46" s="109"/>
      <c r="D46" s="110"/>
      <c r="E46" s="111"/>
      <c r="F46" s="111"/>
      <c r="G46" s="111"/>
      <c r="H46" s="112"/>
      <c r="I46" s="111"/>
      <c r="J46" s="111"/>
      <c r="K46" s="111"/>
      <c r="L46" s="112"/>
      <c r="M46" s="111"/>
      <c r="N46" s="111"/>
      <c r="O46" s="111"/>
      <c r="P46" s="112"/>
      <c r="Q46" s="111"/>
      <c r="R46" s="111"/>
      <c r="S46" s="111"/>
      <c r="T46" s="112"/>
      <c r="U46" s="113"/>
      <c r="V46" s="113"/>
      <c r="W46" s="113"/>
      <c r="X46" s="120"/>
    </row>
    <row r="47" spans="1:24" ht="15" customHeight="1">
      <c r="A47" s="108"/>
      <c r="C47" s="109"/>
      <c r="D47" s="110"/>
      <c r="E47" s="111"/>
      <c r="F47" s="111"/>
      <c r="G47" s="111"/>
      <c r="H47" s="112"/>
      <c r="I47" s="111"/>
      <c r="J47" s="111"/>
      <c r="K47" s="111"/>
      <c r="L47" s="112"/>
      <c r="M47" s="111"/>
      <c r="N47" s="111"/>
      <c r="O47" s="111"/>
      <c r="P47" s="112"/>
      <c r="Q47" s="111"/>
      <c r="R47" s="111"/>
      <c r="S47" s="111"/>
      <c r="T47" s="112"/>
      <c r="U47" s="113"/>
      <c r="V47" s="113"/>
      <c r="W47" s="113"/>
      <c r="X47" s="120"/>
    </row>
    <row r="49" spans="1:24" s="67" customFormat="1" ht="25.5" customHeight="1" thickBot="1">
      <c r="A49" s="423" t="str">
        <f>CONCATENATE(A31)</f>
        <v>Mistrovství Plzeňského kraje 2014, kategorie:</v>
      </c>
      <c r="B49" s="423"/>
      <c r="C49" s="423"/>
      <c r="D49" s="423"/>
      <c r="E49" s="431" t="s">
        <v>20</v>
      </c>
      <c r="F49" s="431"/>
      <c r="G49" s="431"/>
      <c r="H49" s="431"/>
      <c r="I49" s="431"/>
      <c r="J49" s="66"/>
      <c r="K49" s="66"/>
      <c r="L49" s="66"/>
      <c r="M49" s="66"/>
      <c r="N49" s="422" t="str">
        <f>CONCATENATE(nasazení!B5)</f>
        <v>TJ. Sokol Kdyně</v>
      </c>
      <c r="O49" s="422"/>
      <c r="P49" s="422"/>
      <c r="Q49" s="422"/>
      <c r="R49" s="422"/>
      <c r="S49" s="422"/>
      <c r="T49" s="422"/>
      <c r="U49" s="422" t="str">
        <f>CONCATENATE(U31)</f>
        <v>1.2.2014</v>
      </c>
      <c r="V49" s="422"/>
      <c r="W49" s="422"/>
      <c r="X49" s="422"/>
    </row>
    <row r="50" spans="1:24" s="68" customFormat="1" ht="15" customHeight="1">
      <c r="A50" s="425" t="s">
        <v>25</v>
      </c>
      <c r="B50" s="427" t="s">
        <v>0</v>
      </c>
      <c r="C50" s="427" t="s">
        <v>1</v>
      </c>
      <c r="D50" s="417" t="s">
        <v>11</v>
      </c>
      <c r="E50" s="419" t="s">
        <v>2</v>
      </c>
      <c r="F50" s="420"/>
      <c r="G50" s="420"/>
      <c r="H50" s="421"/>
      <c r="I50" s="419" t="s">
        <v>7</v>
      </c>
      <c r="J50" s="420"/>
      <c r="K50" s="420"/>
      <c r="L50" s="421"/>
      <c r="M50" s="419" t="s">
        <v>8</v>
      </c>
      <c r="N50" s="420"/>
      <c r="O50" s="420"/>
      <c r="P50" s="421"/>
      <c r="Q50" s="419" t="s">
        <v>9</v>
      </c>
      <c r="R50" s="420"/>
      <c r="S50" s="420"/>
      <c r="T50" s="421"/>
      <c r="U50" s="414" t="s">
        <v>6</v>
      </c>
      <c r="V50" s="415"/>
      <c r="W50" s="415"/>
      <c r="X50" s="416"/>
    </row>
    <row r="51" spans="1:24" s="68" customFormat="1" ht="15" customHeight="1" thickBot="1">
      <c r="A51" s="426"/>
      <c r="B51" s="428"/>
      <c r="C51" s="428"/>
      <c r="D51" s="418"/>
      <c r="E51" s="143" t="s">
        <v>3</v>
      </c>
      <c r="F51" s="144" t="s">
        <v>4</v>
      </c>
      <c r="G51" s="145" t="s">
        <v>5</v>
      </c>
      <c r="H51" s="146" t="s">
        <v>12</v>
      </c>
      <c r="I51" s="143" t="s">
        <v>3</v>
      </c>
      <c r="J51" s="144" t="s">
        <v>4</v>
      </c>
      <c r="K51" s="145" t="s">
        <v>5</v>
      </c>
      <c r="L51" s="146" t="s">
        <v>12</v>
      </c>
      <c r="M51" s="143" t="s">
        <v>3</v>
      </c>
      <c r="N51" s="144" t="s">
        <v>4</v>
      </c>
      <c r="O51" s="145" t="s">
        <v>5</v>
      </c>
      <c r="P51" s="146" t="s">
        <v>12</v>
      </c>
      <c r="Q51" s="143" t="s">
        <v>3</v>
      </c>
      <c r="R51" s="144" t="s">
        <v>4</v>
      </c>
      <c r="S51" s="145" t="s">
        <v>5</v>
      </c>
      <c r="T51" s="146" t="s">
        <v>12</v>
      </c>
      <c r="U51" s="147" t="s">
        <v>3</v>
      </c>
      <c r="V51" s="144" t="s">
        <v>4</v>
      </c>
      <c r="W51" s="145" t="s">
        <v>5</v>
      </c>
      <c r="X51" s="148" t="s">
        <v>12</v>
      </c>
    </row>
    <row r="52" spans="1:24" ht="15" customHeight="1">
      <c r="A52" s="159">
        <v>1</v>
      </c>
      <c r="B52" s="171" t="str">
        <f>CONCATENATE(seniorky!B10)</f>
        <v>MÜLLEROVÁ Ljubica</v>
      </c>
      <c r="C52" s="172" t="str">
        <f>CONCATENATE(seniorky!C10)</f>
        <v>TJ Slavoj Plzeň</v>
      </c>
      <c r="D52" s="173" t="str">
        <f>CONCATENATE(seniorky!D10)</f>
        <v>4523</v>
      </c>
      <c r="E52" s="179">
        <f>VALUE(seniorky!E10)</f>
        <v>82</v>
      </c>
      <c r="F52" s="180">
        <f>VALUE(seniorky!F10)</f>
        <v>52</v>
      </c>
      <c r="G52" s="180">
        <f>VALUE(seniorky!G10)</f>
        <v>1</v>
      </c>
      <c r="H52" s="149">
        <f>VALUE(seniorky!H10)</f>
        <v>134</v>
      </c>
      <c r="I52" s="179">
        <f>VALUE(seniorky!I10)</f>
        <v>86</v>
      </c>
      <c r="J52" s="180">
        <f>VALUE(seniorky!J10)</f>
        <v>51</v>
      </c>
      <c r="K52" s="180">
        <f>VALUE(seniorky!K10)</f>
        <v>0</v>
      </c>
      <c r="L52" s="149">
        <f>VALUE(seniorky!L10)</f>
        <v>137</v>
      </c>
      <c r="M52" s="179">
        <f>VALUE(seniorky!M10)</f>
        <v>90</v>
      </c>
      <c r="N52" s="180">
        <f>VALUE(seniorky!N10)</f>
        <v>34</v>
      </c>
      <c r="O52" s="180">
        <f>VALUE(seniorky!O10)</f>
        <v>2</v>
      </c>
      <c r="P52" s="149">
        <f>VALUE(seniorky!P10)</f>
        <v>124</v>
      </c>
      <c r="Q52" s="179">
        <f>VALUE(seniorky!Q10)</f>
        <v>97</v>
      </c>
      <c r="R52" s="180">
        <f>VALUE(seniorky!R10)</f>
        <v>26</v>
      </c>
      <c r="S52" s="180">
        <f>VALUE(seniorky!S10)</f>
        <v>1</v>
      </c>
      <c r="T52" s="149">
        <f>VALUE(seniorky!T10)</f>
        <v>123</v>
      </c>
      <c r="U52" s="179">
        <f>VALUE(seniorky!U10)</f>
        <v>355</v>
      </c>
      <c r="V52" s="180">
        <f>VALUE(seniorky!V10)</f>
        <v>163</v>
      </c>
      <c r="W52" s="180">
        <f>VALUE(seniorky!W10)</f>
        <v>4</v>
      </c>
      <c r="X52" s="149">
        <f>VALUE(seniorky!X10)</f>
        <v>518</v>
      </c>
    </row>
    <row r="53" spans="1:24" ht="15" customHeight="1">
      <c r="A53" s="160">
        <v>2</v>
      </c>
      <c r="B53" s="174" t="e">
        <f>CONCATENATE(seniorky!#REF!)</f>
        <v>#REF!</v>
      </c>
      <c r="C53" s="175" t="e">
        <f>CONCATENATE(seniorky!#REF!)</f>
        <v>#REF!</v>
      </c>
      <c r="D53" s="176" t="e">
        <f>CONCATENATE(seniorky!#REF!)</f>
        <v>#REF!</v>
      </c>
      <c r="E53" s="177">
        <f>VALUE(seniorky!E11)</f>
        <v>84</v>
      </c>
      <c r="F53" s="178">
        <f>VALUE(seniorky!F11)</f>
        <v>44</v>
      </c>
      <c r="G53" s="178">
        <f>VALUE(seniorky!G11)</f>
        <v>0</v>
      </c>
      <c r="H53" s="150">
        <f>VALUE(seniorky!H11)</f>
        <v>128</v>
      </c>
      <c r="I53" s="177">
        <f>VALUE(seniorky!I11)</f>
        <v>79</v>
      </c>
      <c r="J53" s="178">
        <f>VALUE(seniorky!J11)</f>
        <v>43</v>
      </c>
      <c r="K53" s="178">
        <f>VALUE(seniorky!K11)</f>
        <v>1</v>
      </c>
      <c r="L53" s="150">
        <f>VALUE(seniorky!L11)</f>
        <v>122</v>
      </c>
      <c r="M53" s="177">
        <f>VALUE(seniorky!M11)</f>
        <v>82</v>
      </c>
      <c r="N53" s="178">
        <f>VALUE(seniorky!N11)</f>
        <v>38</v>
      </c>
      <c r="O53" s="178">
        <f>VALUE(seniorky!O11)</f>
        <v>1</v>
      </c>
      <c r="P53" s="150">
        <f>VALUE(seniorky!P11)</f>
        <v>120</v>
      </c>
      <c r="Q53" s="177">
        <f>VALUE(seniorky!Q11)</f>
        <v>90</v>
      </c>
      <c r="R53" s="178">
        <f>VALUE(seniorky!R11)</f>
        <v>36</v>
      </c>
      <c r="S53" s="178">
        <f>VALUE(seniorky!S11)</f>
        <v>2</v>
      </c>
      <c r="T53" s="150">
        <f>VALUE(seniorky!T11)</f>
        <v>126</v>
      </c>
      <c r="U53" s="177">
        <f>VALUE(seniorky!U11)</f>
        <v>335</v>
      </c>
      <c r="V53" s="178">
        <f>VALUE(seniorky!V11)</f>
        <v>161</v>
      </c>
      <c r="W53" s="178">
        <f>VALUE(seniorky!W11)</f>
        <v>4</v>
      </c>
      <c r="X53" s="150">
        <f>VALUE(seniorky!X11)</f>
        <v>496</v>
      </c>
    </row>
    <row r="54" spans="1:24" ht="15" customHeight="1">
      <c r="A54" s="160">
        <v>3</v>
      </c>
      <c r="B54" s="174" t="str">
        <f>CONCATENATE(seniorky!B11)</f>
        <v>KOTROUŠOVÁ Jana</v>
      </c>
      <c r="C54" s="175" t="str">
        <f>CONCATENATE(seniorky!C11)</f>
        <v>TJ Slavoj Plzeň</v>
      </c>
      <c r="D54" s="176" t="str">
        <f>CONCATENATE(seniorky!D11)</f>
        <v>11167</v>
      </c>
      <c r="E54" s="177">
        <f>VALUE(seniorky!E12)</f>
        <v>81</v>
      </c>
      <c r="F54" s="178">
        <f>VALUE(seniorky!F12)</f>
        <v>36</v>
      </c>
      <c r="G54" s="178">
        <f>VALUE(seniorky!G12)</f>
        <v>2</v>
      </c>
      <c r="H54" s="150">
        <f>VALUE(seniorky!H12)</f>
        <v>117</v>
      </c>
      <c r="I54" s="177">
        <f>VALUE(seniorky!I12)</f>
        <v>85</v>
      </c>
      <c r="J54" s="178">
        <f>VALUE(seniorky!J12)</f>
        <v>26</v>
      </c>
      <c r="K54" s="178">
        <f>VALUE(seniorky!K12)</f>
        <v>3</v>
      </c>
      <c r="L54" s="150">
        <f>VALUE(seniorky!L12)</f>
        <v>111</v>
      </c>
      <c r="M54" s="177">
        <f>VALUE(seniorky!M12)</f>
        <v>94</v>
      </c>
      <c r="N54" s="178">
        <f>VALUE(seniorky!N12)</f>
        <v>43</v>
      </c>
      <c r="O54" s="178">
        <f>VALUE(seniorky!O12)</f>
        <v>3</v>
      </c>
      <c r="P54" s="150">
        <f>VALUE(seniorky!P12)</f>
        <v>137</v>
      </c>
      <c r="Q54" s="177">
        <f>VALUE(seniorky!Q12)</f>
        <v>78</v>
      </c>
      <c r="R54" s="178">
        <f>VALUE(seniorky!R12)</f>
        <v>44</v>
      </c>
      <c r="S54" s="178">
        <f>VALUE(seniorky!S12)</f>
        <v>1</v>
      </c>
      <c r="T54" s="150">
        <f>VALUE(seniorky!T12)</f>
        <v>122</v>
      </c>
      <c r="U54" s="177">
        <f>VALUE(seniorky!U12)</f>
        <v>338</v>
      </c>
      <c r="V54" s="178">
        <f>VALUE(seniorky!V12)</f>
        <v>149</v>
      </c>
      <c r="W54" s="178">
        <f>VALUE(seniorky!W12)</f>
        <v>9</v>
      </c>
      <c r="X54" s="150">
        <f>VALUE(seniorky!X12)</f>
        <v>487</v>
      </c>
    </row>
    <row r="55" spans="1:24" ht="15" customHeight="1">
      <c r="A55" s="161">
        <v>4</v>
      </c>
      <c r="B55" s="165" t="str">
        <f>CONCATENATE(seniorky!B12)</f>
        <v>HORNOVÁ Olga</v>
      </c>
      <c r="C55" s="157" t="str">
        <f>CONCATENATE(seniorky!C12)</f>
        <v>TJ Sokol Kdyně</v>
      </c>
      <c r="D55" s="166" t="str">
        <f>CONCATENATE(seniorky!D12)</f>
        <v>1740</v>
      </c>
      <c r="E55" s="152">
        <f>VALUE(seniorky!E13)</f>
        <v>80</v>
      </c>
      <c r="F55" s="153">
        <f>VALUE(seniorky!F13)</f>
        <v>35</v>
      </c>
      <c r="G55" s="153">
        <f>VALUE(seniorky!G13)</f>
        <v>1</v>
      </c>
      <c r="H55" s="194">
        <f>VALUE(seniorky!H13)</f>
        <v>115</v>
      </c>
      <c r="I55" s="152">
        <f>VALUE(seniorky!I13)</f>
        <v>94</v>
      </c>
      <c r="J55" s="153">
        <f>VALUE(seniorky!J13)</f>
        <v>33</v>
      </c>
      <c r="K55" s="153">
        <f>VALUE(seniorky!K13)</f>
        <v>2</v>
      </c>
      <c r="L55" s="194">
        <f>VALUE(seniorky!L13)</f>
        <v>127</v>
      </c>
      <c r="M55" s="152">
        <f>VALUE(seniorky!M13)</f>
        <v>84</v>
      </c>
      <c r="N55" s="153">
        <f>VALUE(seniorky!N13)</f>
        <v>43</v>
      </c>
      <c r="O55" s="153">
        <f>VALUE(seniorky!O13)</f>
        <v>2</v>
      </c>
      <c r="P55" s="194">
        <f>VALUE(seniorky!P13)</f>
        <v>127</v>
      </c>
      <c r="Q55" s="152">
        <f>VALUE(seniorky!Q13)</f>
        <v>74</v>
      </c>
      <c r="R55" s="153">
        <f>VALUE(seniorky!R13)</f>
        <v>34</v>
      </c>
      <c r="S55" s="153">
        <f>VALUE(seniorky!S13)</f>
        <v>6</v>
      </c>
      <c r="T55" s="194">
        <f>VALUE(seniorky!T13)</f>
        <v>108</v>
      </c>
      <c r="U55" s="152">
        <f>VALUE(seniorky!U13)</f>
        <v>332</v>
      </c>
      <c r="V55" s="153">
        <f>VALUE(seniorky!V13)</f>
        <v>145</v>
      </c>
      <c r="W55" s="153">
        <f>VALUE(seniorky!W13)</f>
        <v>11</v>
      </c>
      <c r="X55" s="194">
        <f>VALUE(seniorky!X13)</f>
        <v>477</v>
      </c>
    </row>
    <row r="56" spans="1:24" ht="15" customHeight="1">
      <c r="A56" s="161">
        <v>5</v>
      </c>
      <c r="B56" s="165" t="str">
        <f>CONCATENATE(seniorky!B13)</f>
        <v>KUŽELKOVÁ Jana</v>
      </c>
      <c r="C56" s="157" t="str">
        <f>CONCATENATE(seniorky!C13)</f>
        <v>TJ Sokol Díly</v>
      </c>
      <c r="D56" s="166" t="str">
        <f>CONCATENATE(seniorky!D13)</f>
        <v>10566</v>
      </c>
      <c r="E56" s="152">
        <f>VALUE(seniorky!E14)</f>
        <v>81</v>
      </c>
      <c r="F56" s="153">
        <f>VALUE(seniorky!F14)</f>
        <v>34</v>
      </c>
      <c r="G56" s="153">
        <f>VALUE(seniorky!G14)</f>
        <v>1</v>
      </c>
      <c r="H56" s="194">
        <f>VALUE(seniorky!H14)</f>
        <v>115</v>
      </c>
      <c r="I56" s="152">
        <f>VALUE(seniorky!I14)</f>
        <v>90</v>
      </c>
      <c r="J56" s="153">
        <f>VALUE(seniorky!J14)</f>
        <v>27</v>
      </c>
      <c r="K56" s="153">
        <f>VALUE(seniorky!K14)</f>
        <v>3</v>
      </c>
      <c r="L56" s="194">
        <f>VALUE(seniorky!L14)</f>
        <v>117</v>
      </c>
      <c r="M56" s="152">
        <f>VALUE(seniorky!M14)</f>
        <v>85</v>
      </c>
      <c r="N56" s="153">
        <f>VALUE(seniorky!N14)</f>
        <v>42</v>
      </c>
      <c r="O56" s="153">
        <f>VALUE(seniorky!O14)</f>
        <v>1</v>
      </c>
      <c r="P56" s="194">
        <f>VALUE(seniorky!P14)</f>
        <v>127</v>
      </c>
      <c r="Q56" s="152">
        <f>VALUE(seniorky!Q14)</f>
        <v>80</v>
      </c>
      <c r="R56" s="153">
        <f>VALUE(seniorky!R14)</f>
        <v>35</v>
      </c>
      <c r="S56" s="153">
        <f>VALUE(seniorky!S14)</f>
        <v>2</v>
      </c>
      <c r="T56" s="194">
        <f>VALUE(seniorky!T14)</f>
        <v>115</v>
      </c>
      <c r="U56" s="152">
        <f>VALUE(seniorky!U14)</f>
        <v>336</v>
      </c>
      <c r="V56" s="153">
        <f>VALUE(seniorky!V14)</f>
        <v>138</v>
      </c>
      <c r="W56" s="153">
        <f>VALUE(seniorky!W14)</f>
        <v>7</v>
      </c>
      <c r="X56" s="194">
        <f>VALUE(seniorky!X14)</f>
        <v>474</v>
      </c>
    </row>
    <row r="57" spans="1:24" ht="15" customHeight="1">
      <c r="A57" s="161">
        <v>6</v>
      </c>
      <c r="B57" s="165" t="str">
        <f>CONCATENATE(seniorky!B14)</f>
        <v>LÖFFELMANNOVÁ Jaroslava</v>
      </c>
      <c r="C57" s="157" t="str">
        <f>CONCATENATE(seniorky!C14)</f>
        <v>TJ Sokol Kdyně</v>
      </c>
      <c r="D57" s="166" t="str">
        <f>CONCATENATE(seniorky!D14)</f>
        <v>12299</v>
      </c>
      <c r="E57" s="152">
        <f>VALUE(seniorky!E15)</f>
        <v>83</v>
      </c>
      <c r="F57" s="153">
        <f>VALUE(seniorky!F15)</f>
        <v>31</v>
      </c>
      <c r="G57" s="153">
        <f>VALUE(seniorky!G15)</f>
        <v>4</v>
      </c>
      <c r="H57" s="194">
        <f>VALUE(seniorky!H15)</f>
        <v>114</v>
      </c>
      <c r="I57" s="152">
        <f>VALUE(seniorky!I15)</f>
        <v>84</v>
      </c>
      <c r="J57" s="153">
        <f>VALUE(seniorky!J15)</f>
        <v>36</v>
      </c>
      <c r="K57" s="153">
        <f>VALUE(seniorky!K15)</f>
        <v>2</v>
      </c>
      <c r="L57" s="194">
        <f>VALUE(seniorky!L15)</f>
        <v>120</v>
      </c>
      <c r="M57" s="152">
        <f>VALUE(seniorky!M15)</f>
        <v>87</v>
      </c>
      <c r="N57" s="153">
        <f>VALUE(seniorky!N15)</f>
        <v>34</v>
      </c>
      <c r="O57" s="153">
        <f>VALUE(seniorky!O15)</f>
        <v>0</v>
      </c>
      <c r="P57" s="194">
        <f>VALUE(seniorky!P15)</f>
        <v>121</v>
      </c>
      <c r="Q57" s="152">
        <f>VALUE(seniorky!Q15)</f>
        <v>89</v>
      </c>
      <c r="R57" s="153">
        <f>VALUE(seniorky!R15)</f>
        <v>26</v>
      </c>
      <c r="S57" s="153">
        <f>VALUE(seniorky!S15)</f>
        <v>5</v>
      </c>
      <c r="T57" s="194">
        <f>VALUE(seniorky!T15)</f>
        <v>115</v>
      </c>
      <c r="U57" s="152">
        <f>VALUE(seniorky!U15)</f>
        <v>343</v>
      </c>
      <c r="V57" s="153">
        <f>VALUE(seniorky!V15)</f>
        <v>127</v>
      </c>
      <c r="W57" s="153">
        <f>VALUE(seniorky!W15)</f>
        <v>11</v>
      </c>
      <c r="X57" s="194">
        <f>VALUE(seniorky!X15)</f>
        <v>470</v>
      </c>
    </row>
    <row r="58" spans="1:24" ht="15" customHeight="1">
      <c r="A58" s="161">
        <v>7</v>
      </c>
      <c r="B58" s="165" t="str">
        <f>CONCATENATE(seniorky!B15)</f>
        <v>HOFREITROVÁ Hana</v>
      </c>
      <c r="C58" s="157" t="str">
        <f>CONCATENATE(seniorky!C15)</f>
        <v>TJ Slavoj Plzeň</v>
      </c>
      <c r="D58" s="166" t="str">
        <f>CONCATENATE(seniorky!D15)</f>
        <v>11166</v>
      </c>
      <c r="E58" s="152">
        <f>VALUE(seniorky!E16)</f>
        <v>74</v>
      </c>
      <c r="F58" s="153">
        <f>VALUE(seniorky!F16)</f>
        <v>41</v>
      </c>
      <c r="G58" s="153">
        <f>VALUE(seniorky!G16)</f>
        <v>2</v>
      </c>
      <c r="H58" s="194">
        <f>VALUE(seniorky!H16)</f>
        <v>115</v>
      </c>
      <c r="I58" s="152">
        <f>VALUE(seniorky!I16)</f>
        <v>82</v>
      </c>
      <c r="J58" s="153">
        <f>VALUE(seniorky!J16)</f>
        <v>18</v>
      </c>
      <c r="K58" s="153">
        <f>VALUE(seniorky!K16)</f>
        <v>7</v>
      </c>
      <c r="L58" s="194">
        <f>VALUE(seniorky!L16)</f>
        <v>100</v>
      </c>
      <c r="M58" s="152">
        <f>VALUE(seniorky!M16)</f>
        <v>84</v>
      </c>
      <c r="N58" s="153">
        <f>VALUE(seniorky!N16)</f>
        <v>27</v>
      </c>
      <c r="O58" s="153">
        <f>VALUE(seniorky!O16)</f>
        <v>5</v>
      </c>
      <c r="P58" s="194">
        <f>VALUE(seniorky!P16)</f>
        <v>111</v>
      </c>
      <c r="Q58" s="152">
        <f>VALUE(seniorky!Q16)</f>
        <v>85</v>
      </c>
      <c r="R58" s="153">
        <f>VALUE(seniorky!R16)</f>
        <v>34</v>
      </c>
      <c r="S58" s="153">
        <f>VALUE(seniorky!S16)</f>
        <v>3</v>
      </c>
      <c r="T58" s="194">
        <f>VALUE(seniorky!T16)</f>
        <v>119</v>
      </c>
      <c r="U58" s="152">
        <f>VALUE(seniorky!U16)</f>
        <v>325</v>
      </c>
      <c r="V58" s="153">
        <f>VALUE(seniorky!V16)</f>
        <v>120</v>
      </c>
      <c r="W58" s="153">
        <f>VALUE(seniorky!W16)</f>
        <v>17</v>
      </c>
      <c r="X58" s="194">
        <f>VALUE(seniorky!X16)</f>
        <v>445</v>
      </c>
    </row>
    <row r="59" spans="1:24" ht="15" customHeight="1">
      <c r="A59" s="161">
        <v>8</v>
      </c>
      <c r="B59" s="165" t="str">
        <f>CONCATENATE(seniorky!B16)</f>
        <v>BRADÁČOVÁ Jana</v>
      </c>
      <c r="C59" s="157" t="str">
        <f>CONCATENATE(seniorky!C16)</f>
        <v>TJ Havlovice</v>
      </c>
      <c r="D59" s="166" t="str">
        <f>CONCATENATE(seniorky!D16)</f>
        <v>15996</v>
      </c>
      <c r="E59" s="152">
        <f>VALUE(seniorky!E17)</f>
        <v>64</v>
      </c>
      <c r="F59" s="153">
        <f>VALUE(seniorky!F17)</f>
        <v>35</v>
      </c>
      <c r="G59" s="153">
        <f>VALUE(seniorky!G17)</f>
        <v>2</v>
      </c>
      <c r="H59" s="194">
        <f>VALUE(seniorky!H17)</f>
        <v>99</v>
      </c>
      <c r="I59" s="152">
        <f>VALUE(seniorky!I17)</f>
        <v>78</v>
      </c>
      <c r="J59" s="153">
        <f>VALUE(seniorky!J17)</f>
        <v>35</v>
      </c>
      <c r="K59" s="153">
        <f>VALUE(seniorky!K17)</f>
        <v>2</v>
      </c>
      <c r="L59" s="194">
        <f>VALUE(seniorky!L17)</f>
        <v>113</v>
      </c>
      <c r="M59" s="152">
        <f>VALUE(seniorky!M17)</f>
        <v>80</v>
      </c>
      <c r="N59" s="153">
        <f>VALUE(seniorky!N17)</f>
        <v>36</v>
      </c>
      <c r="O59" s="153">
        <f>VALUE(seniorky!O17)</f>
        <v>4</v>
      </c>
      <c r="P59" s="194">
        <f>VALUE(seniorky!P17)</f>
        <v>116</v>
      </c>
      <c r="Q59" s="152">
        <f>VALUE(seniorky!Q17)</f>
        <v>81</v>
      </c>
      <c r="R59" s="153">
        <f>VALUE(seniorky!R17)</f>
        <v>34</v>
      </c>
      <c r="S59" s="153">
        <f>VALUE(seniorky!S17)</f>
        <v>6</v>
      </c>
      <c r="T59" s="194">
        <f>VALUE(seniorky!T17)</f>
        <v>115</v>
      </c>
      <c r="U59" s="152">
        <f>VALUE(seniorky!U17)</f>
        <v>303</v>
      </c>
      <c r="V59" s="153">
        <f>VALUE(seniorky!V17)</f>
        <v>140</v>
      </c>
      <c r="W59" s="153">
        <f>VALUE(seniorky!W17)</f>
        <v>14</v>
      </c>
      <c r="X59" s="194">
        <f>VALUE(seniorky!X17)</f>
        <v>443</v>
      </c>
    </row>
    <row r="60" spans="1:24" ht="15" customHeight="1">
      <c r="A60" s="161">
        <v>9</v>
      </c>
      <c r="B60" s="165" t="str">
        <f>CONCATENATE(seniorky!B17)</f>
        <v>KALOUSOVÁ Hana</v>
      </c>
      <c r="C60" s="157" t="str">
        <f>CONCATENATE(seniorky!C17)</f>
        <v>TJ Havlovice</v>
      </c>
      <c r="D60" s="166" t="str">
        <f>CONCATENATE(seniorky!D17)</f>
        <v>22172</v>
      </c>
      <c r="E60" s="152">
        <f>VALUE(seniorky!E18)</f>
        <v>69</v>
      </c>
      <c r="F60" s="153">
        <f>VALUE(seniorky!F18)</f>
        <v>61</v>
      </c>
      <c r="G60" s="153">
        <f>VALUE(seniorky!G18)</f>
        <v>1</v>
      </c>
      <c r="H60" s="194">
        <f>VALUE(seniorky!H18)</f>
        <v>130</v>
      </c>
      <c r="I60" s="152">
        <f>VALUE(seniorky!I18)</f>
        <v>78</v>
      </c>
      <c r="J60" s="153">
        <f>VALUE(seniorky!J18)</f>
        <v>27</v>
      </c>
      <c r="K60" s="153">
        <f>VALUE(seniorky!K18)</f>
        <v>3</v>
      </c>
      <c r="L60" s="194">
        <f>VALUE(seniorky!L18)</f>
        <v>105</v>
      </c>
      <c r="M60" s="152">
        <f>VALUE(seniorky!M18)</f>
        <v>70</v>
      </c>
      <c r="N60" s="153">
        <f>VALUE(seniorky!N18)</f>
        <v>26</v>
      </c>
      <c r="O60" s="153">
        <f>VALUE(seniorky!O18)</f>
        <v>5</v>
      </c>
      <c r="P60" s="194">
        <f>VALUE(seniorky!P18)</f>
        <v>96</v>
      </c>
      <c r="Q60" s="152">
        <f>VALUE(seniorky!Q18)</f>
        <v>79</v>
      </c>
      <c r="R60" s="153">
        <f>VALUE(seniorky!R18)</f>
        <v>26</v>
      </c>
      <c r="S60" s="153">
        <f>VALUE(seniorky!S18)</f>
        <v>2</v>
      </c>
      <c r="T60" s="194">
        <f>VALUE(seniorky!T18)</f>
        <v>105</v>
      </c>
      <c r="U60" s="152">
        <f>VALUE(seniorky!U18)</f>
        <v>296</v>
      </c>
      <c r="V60" s="153">
        <f>VALUE(seniorky!V18)</f>
        <v>140</v>
      </c>
      <c r="W60" s="153">
        <f>VALUE(seniorky!W18)</f>
        <v>11</v>
      </c>
      <c r="X60" s="194">
        <f>VALUE(seniorky!X18)</f>
        <v>436</v>
      </c>
    </row>
    <row r="61" spans="1:24" ht="15" customHeight="1">
      <c r="A61" s="161">
        <v>10</v>
      </c>
      <c r="B61" s="165" t="e">
        <f>CONCATENATE(seniorky!#REF!)</f>
        <v>#REF!</v>
      </c>
      <c r="C61" s="157" t="e">
        <f>CONCATENATE(seniorky!#REF!)</f>
        <v>#REF!</v>
      </c>
      <c r="D61" s="166" t="e">
        <f>CONCATENATE(seniorky!#REF!)</f>
        <v>#REF!</v>
      </c>
      <c r="E61" s="152">
        <f>VALUE(seniorky!E19)</f>
        <v>80</v>
      </c>
      <c r="F61" s="153">
        <f>VALUE(seniorky!F19)</f>
        <v>26</v>
      </c>
      <c r="G61" s="153">
        <f>VALUE(seniorky!G19)</f>
        <v>7</v>
      </c>
      <c r="H61" s="194">
        <f>VALUE(seniorky!H19)</f>
        <v>106</v>
      </c>
      <c r="I61" s="152">
        <f>VALUE(seniorky!I19)</f>
        <v>81</v>
      </c>
      <c r="J61" s="153">
        <f>VALUE(seniorky!J19)</f>
        <v>35</v>
      </c>
      <c r="K61" s="153">
        <f>VALUE(seniorky!K19)</f>
        <v>5</v>
      </c>
      <c r="L61" s="194">
        <f>VALUE(seniorky!L19)</f>
        <v>116</v>
      </c>
      <c r="M61" s="152">
        <f>VALUE(seniorky!M19)</f>
        <v>79</v>
      </c>
      <c r="N61" s="153">
        <f>VALUE(seniorky!N19)</f>
        <v>27</v>
      </c>
      <c r="O61" s="153">
        <f>VALUE(seniorky!O19)</f>
        <v>7</v>
      </c>
      <c r="P61" s="194">
        <f>VALUE(seniorky!P19)</f>
        <v>106</v>
      </c>
      <c r="Q61" s="152">
        <f>VALUE(seniorky!Q19)</f>
        <v>70</v>
      </c>
      <c r="R61" s="153">
        <f>VALUE(seniorky!R19)</f>
        <v>35</v>
      </c>
      <c r="S61" s="153">
        <f>VALUE(seniorky!S19)</f>
        <v>3</v>
      </c>
      <c r="T61" s="194">
        <f>VALUE(seniorky!T19)</f>
        <v>105</v>
      </c>
      <c r="U61" s="152">
        <f>VALUE(seniorky!U19)</f>
        <v>310</v>
      </c>
      <c r="V61" s="153">
        <f>VALUE(seniorky!V19)</f>
        <v>123</v>
      </c>
      <c r="W61" s="153">
        <f>VALUE(seniorky!W19)</f>
        <v>22</v>
      </c>
      <c r="X61" s="194">
        <f>VALUE(seniorky!X19)</f>
        <v>433</v>
      </c>
    </row>
    <row r="62" spans="1:24" ht="15" customHeight="1">
      <c r="A62" s="161">
        <v>11</v>
      </c>
      <c r="B62" s="165" t="e">
        <f>CONCATENATE(seniorky!#REF!)</f>
        <v>#REF!</v>
      </c>
      <c r="C62" s="157" t="e">
        <f>CONCATENATE(seniorky!#REF!)</f>
        <v>#REF!</v>
      </c>
      <c r="D62" s="166" t="e">
        <f>CONCATENATE(seniorky!#REF!)</f>
        <v>#REF!</v>
      </c>
      <c r="E62" s="152" t="e">
        <f>VALUE(seniorky!#REF!)</f>
        <v>#REF!</v>
      </c>
      <c r="F62" s="153" t="e">
        <f>VALUE(seniorky!#REF!)</f>
        <v>#REF!</v>
      </c>
      <c r="G62" s="153" t="e">
        <f>VALUE(seniorky!#REF!)</f>
        <v>#REF!</v>
      </c>
      <c r="H62" s="194" t="e">
        <f>VALUE(seniorky!#REF!)</f>
        <v>#REF!</v>
      </c>
      <c r="I62" s="152" t="e">
        <f>VALUE(seniorky!#REF!)</f>
        <v>#REF!</v>
      </c>
      <c r="J62" s="153" t="e">
        <f>VALUE(seniorky!#REF!)</f>
        <v>#REF!</v>
      </c>
      <c r="K62" s="153" t="e">
        <f>VALUE(seniorky!#REF!)</f>
        <v>#REF!</v>
      </c>
      <c r="L62" s="194" t="e">
        <f>VALUE(seniorky!#REF!)</f>
        <v>#REF!</v>
      </c>
      <c r="M62" s="152" t="e">
        <f>VALUE(seniorky!#REF!)</f>
        <v>#REF!</v>
      </c>
      <c r="N62" s="153" t="e">
        <f>VALUE(seniorky!#REF!)</f>
        <v>#REF!</v>
      </c>
      <c r="O62" s="153" t="e">
        <f>VALUE(seniorky!#REF!)</f>
        <v>#REF!</v>
      </c>
      <c r="P62" s="194" t="e">
        <f>VALUE(seniorky!#REF!)</f>
        <v>#REF!</v>
      </c>
      <c r="Q62" s="152" t="e">
        <f>VALUE(seniorky!#REF!)</f>
        <v>#REF!</v>
      </c>
      <c r="R62" s="153" t="e">
        <f>VALUE(seniorky!#REF!)</f>
        <v>#REF!</v>
      </c>
      <c r="S62" s="153" t="e">
        <f>VALUE(seniorky!#REF!)</f>
        <v>#REF!</v>
      </c>
      <c r="T62" s="194" t="e">
        <f>VALUE(seniorky!#REF!)</f>
        <v>#REF!</v>
      </c>
      <c r="U62" s="152" t="e">
        <f>VALUE(seniorky!#REF!)</f>
        <v>#REF!</v>
      </c>
      <c r="V62" s="153" t="e">
        <f>VALUE(seniorky!#REF!)</f>
        <v>#REF!</v>
      </c>
      <c r="W62" s="153" t="e">
        <f>VALUE(seniorky!#REF!)</f>
        <v>#REF!</v>
      </c>
      <c r="X62" s="194" t="e">
        <f>VALUE(seniorky!#REF!)</f>
        <v>#REF!</v>
      </c>
    </row>
    <row r="63" spans="1:24" ht="15" customHeight="1" thickBot="1">
      <c r="A63" s="162">
        <v>12</v>
      </c>
      <c r="B63" s="167" t="e">
        <f>CONCATENATE(seniorky!#REF!)</f>
        <v>#REF!</v>
      </c>
      <c r="C63" s="158" t="e">
        <f>CONCATENATE(seniorky!#REF!)</f>
        <v>#REF!</v>
      </c>
      <c r="D63" s="168" t="e">
        <f>CONCATENATE(seniorky!#REF!)</f>
        <v>#REF!</v>
      </c>
      <c r="E63" s="154" t="e">
        <f>VALUE(seniorky!#REF!)</f>
        <v>#REF!</v>
      </c>
      <c r="F63" s="155" t="e">
        <f>VALUE(seniorky!#REF!)</f>
        <v>#REF!</v>
      </c>
      <c r="G63" s="155" t="e">
        <f>VALUE(seniorky!#REF!)</f>
        <v>#REF!</v>
      </c>
      <c r="H63" s="199" t="e">
        <f>VALUE(seniorky!#REF!)</f>
        <v>#REF!</v>
      </c>
      <c r="I63" s="154" t="e">
        <f>VALUE(seniorky!#REF!)</f>
        <v>#REF!</v>
      </c>
      <c r="J63" s="155" t="e">
        <f>VALUE(seniorky!#REF!)</f>
        <v>#REF!</v>
      </c>
      <c r="K63" s="155" t="e">
        <f>VALUE(seniorky!#REF!)</f>
        <v>#REF!</v>
      </c>
      <c r="L63" s="199" t="e">
        <f>VALUE(seniorky!#REF!)</f>
        <v>#REF!</v>
      </c>
      <c r="M63" s="154" t="e">
        <f>VALUE(seniorky!#REF!)</f>
        <v>#REF!</v>
      </c>
      <c r="N63" s="155" t="e">
        <f>VALUE(seniorky!#REF!)</f>
        <v>#REF!</v>
      </c>
      <c r="O63" s="155" t="e">
        <f>VALUE(seniorky!#REF!)</f>
        <v>#REF!</v>
      </c>
      <c r="P63" s="199" t="e">
        <f>VALUE(seniorky!#REF!)</f>
        <v>#REF!</v>
      </c>
      <c r="Q63" s="154" t="e">
        <f>VALUE(seniorky!#REF!)</f>
        <v>#REF!</v>
      </c>
      <c r="R63" s="155" t="e">
        <f>VALUE(seniorky!#REF!)</f>
        <v>#REF!</v>
      </c>
      <c r="S63" s="155" t="e">
        <f>VALUE(seniorky!#REF!)</f>
        <v>#REF!</v>
      </c>
      <c r="T63" s="199" t="e">
        <f>VALUE(seniorky!#REF!)</f>
        <v>#REF!</v>
      </c>
      <c r="U63" s="154" t="e">
        <f>VALUE(seniorky!#REF!)</f>
        <v>#REF!</v>
      </c>
      <c r="V63" s="155" t="e">
        <f>VALUE(seniorky!#REF!)</f>
        <v>#REF!</v>
      </c>
      <c r="W63" s="155" t="e">
        <f>VALUE(seniorky!#REF!)</f>
        <v>#REF!</v>
      </c>
      <c r="X63" s="199" t="e">
        <f>VALUE(seniorky!#REF!)</f>
        <v>#REF!</v>
      </c>
    </row>
    <row r="64" spans="1:24" ht="15" customHeight="1">
      <c r="A64" s="108"/>
      <c r="B64" s="115" t="s">
        <v>68</v>
      </c>
      <c r="C64" s="109"/>
      <c r="D64" s="110"/>
      <c r="E64" s="111"/>
      <c r="F64" s="111"/>
      <c r="G64" s="111"/>
      <c r="H64" s="112"/>
      <c r="I64" s="111"/>
      <c r="J64" s="111"/>
      <c r="K64" s="111"/>
      <c r="L64" s="112"/>
      <c r="M64" s="111"/>
      <c r="N64" s="111"/>
      <c r="O64" s="111"/>
      <c r="P64" s="112"/>
      <c r="Q64" s="111"/>
      <c r="R64" s="111"/>
      <c r="S64" s="111"/>
      <c r="T64" s="112"/>
      <c r="U64" s="113"/>
      <c r="V64" s="113"/>
      <c r="W64" s="113"/>
      <c r="X64" s="120"/>
    </row>
    <row r="65" spans="1:24" ht="15" customHeight="1">
      <c r="A65" s="108"/>
      <c r="C65" s="109"/>
      <c r="D65" s="110"/>
      <c r="E65" s="111"/>
      <c r="F65" s="111"/>
      <c r="G65" s="111"/>
      <c r="H65" s="112"/>
      <c r="I65" s="111"/>
      <c r="J65" s="111"/>
      <c r="K65" s="111"/>
      <c r="L65" s="112"/>
      <c r="M65" s="111"/>
      <c r="N65" s="111"/>
      <c r="O65" s="111"/>
      <c r="P65" s="112"/>
      <c r="Q65" s="111"/>
      <c r="R65" s="111"/>
      <c r="S65" s="111"/>
      <c r="T65" s="112"/>
      <c r="U65" s="113"/>
      <c r="V65" s="113"/>
      <c r="W65" s="113"/>
      <c r="X65" s="120"/>
    </row>
    <row r="67" spans="1:24" s="67" customFormat="1" ht="25.5" customHeight="1" thickBot="1">
      <c r="A67" s="423" t="str">
        <f>CONCATENATE(A49)</f>
        <v>Mistrovství Plzeňského kraje 2014, kategorie:</v>
      </c>
      <c r="B67" s="423"/>
      <c r="C67" s="423"/>
      <c r="D67" s="423"/>
      <c r="E67" s="431" t="s">
        <v>21</v>
      </c>
      <c r="F67" s="431"/>
      <c r="G67" s="431"/>
      <c r="H67" s="431"/>
      <c r="I67" s="431"/>
      <c r="J67" s="66"/>
      <c r="K67" s="66"/>
      <c r="L67" s="66"/>
      <c r="M67" s="66"/>
      <c r="N67" s="422" t="str">
        <f>CONCATENATE(nasazení!B4)</f>
        <v>SK Škoda Plzeň</v>
      </c>
      <c r="O67" s="422"/>
      <c r="P67" s="422"/>
      <c r="Q67" s="422"/>
      <c r="R67" s="422"/>
      <c r="S67" s="422"/>
      <c r="T67" s="422"/>
      <c r="U67" s="422" t="str">
        <f>CONCATENATE(U49)</f>
        <v>1.2.2014</v>
      </c>
      <c r="V67" s="422"/>
      <c r="W67" s="422"/>
      <c r="X67" s="422"/>
    </row>
    <row r="68" spans="1:24" s="68" customFormat="1" ht="15" customHeight="1">
      <c r="A68" s="425" t="s">
        <v>25</v>
      </c>
      <c r="B68" s="427" t="s">
        <v>0</v>
      </c>
      <c r="C68" s="427" t="s">
        <v>1</v>
      </c>
      <c r="D68" s="417" t="s">
        <v>11</v>
      </c>
      <c r="E68" s="419" t="s">
        <v>2</v>
      </c>
      <c r="F68" s="420"/>
      <c r="G68" s="420"/>
      <c r="H68" s="421"/>
      <c r="I68" s="419" t="s">
        <v>7</v>
      </c>
      <c r="J68" s="420"/>
      <c r="K68" s="420"/>
      <c r="L68" s="421"/>
      <c r="M68" s="419" t="s">
        <v>8</v>
      </c>
      <c r="N68" s="420"/>
      <c r="O68" s="420"/>
      <c r="P68" s="421"/>
      <c r="Q68" s="419" t="s">
        <v>9</v>
      </c>
      <c r="R68" s="420"/>
      <c r="S68" s="420"/>
      <c r="T68" s="421"/>
      <c r="U68" s="414" t="s">
        <v>6</v>
      </c>
      <c r="V68" s="415"/>
      <c r="W68" s="415"/>
      <c r="X68" s="416"/>
    </row>
    <row r="69" spans="1:24" s="68" customFormat="1" ht="15" customHeight="1" thickBot="1">
      <c r="A69" s="426"/>
      <c r="B69" s="428"/>
      <c r="C69" s="428"/>
      <c r="D69" s="418"/>
      <c r="E69" s="143" t="s">
        <v>3</v>
      </c>
      <c r="F69" s="144" t="s">
        <v>4</v>
      </c>
      <c r="G69" s="145" t="s">
        <v>5</v>
      </c>
      <c r="H69" s="146" t="s">
        <v>12</v>
      </c>
      <c r="I69" s="143" t="s">
        <v>3</v>
      </c>
      <c r="J69" s="144" t="s">
        <v>4</v>
      </c>
      <c r="K69" s="145" t="s">
        <v>5</v>
      </c>
      <c r="L69" s="146" t="s">
        <v>12</v>
      </c>
      <c r="M69" s="143" t="s">
        <v>3</v>
      </c>
      <c r="N69" s="144" t="s">
        <v>4</v>
      </c>
      <c r="O69" s="145" t="s">
        <v>5</v>
      </c>
      <c r="P69" s="146" t="s">
        <v>12</v>
      </c>
      <c r="Q69" s="143" t="s">
        <v>3</v>
      </c>
      <c r="R69" s="144" t="s">
        <v>4</v>
      </c>
      <c r="S69" s="145" t="s">
        <v>5</v>
      </c>
      <c r="T69" s="146" t="s">
        <v>12</v>
      </c>
      <c r="U69" s="147" t="s">
        <v>3</v>
      </c>
      <c r="V69" s="144" t="s">
        <v>4</v>
      </c>
      <c r="W69" s="145" t="s">
        <v>5</v>
      </c>
      <c r="X69" s="148" t="s">
        <v>12</v>
      </c>
    </row>
    <row r="70" spans="1:24" ht="15" customHeight="1">
      <c r="A70" s="159">
        <v>1</v>
      </c>
      <c r="B70" s="171" t="str">
        <f>CONCATENATE(senioři!B10)</f>
        <v>VÍCHA Jiří</v>
      </c>
      <c r="C70" s="172" t="str">
        <f>CONCATENATE(senioři!C10)</f>
        <v>TJ Sokol Plzeň V</v>
      </c>
      <c r="D70" s="173" t="str">
        <f>CONCATENATE(senioři!D10)</f>
        <v>1996</v>
      </c>
      <c r="E70" s="179">
        <f>VALUE(senioři!E10)</f>
        <v>75</v>
      </c>
      <c r="F70" s="180">
        <f>VALUE(senioři!F10)</f>
        <v>36</v>
      </c>
      <c r="G70" s="180">
        <f>VALUE(senioři!G10)</f>
        <v>0</v>
      </c>
      <c r="H70" s="149">
        <f>VALUE(senioři!H10)</f>
        <v>111</v>
      </c>
      <c r="I70" s="179">
        <f>VALUE(senioři!I10)</f>
        <v>100</v>
      </c>
      <c r="J70" s="180">
        <f>VALUE(senioři!J10)</f>
        <v>54</v>
      </c>
      <c r="K70" s="180">
        <f>VALUE(senioři!K10)</f>
        <v>0</v>
      </c>
      <c r="L70" s="149">
        <f>VALUE(senioři!L10)</f>
        <v>154</v>
      </c>
      <c r="M70" s="179">
        <f>VALUE(senioři!M10)</f>
        <v>94</v>
      </c>
      <c r="N70" s="180">
        <f>VALUE(senioři!N10)</f>
        <v>63</v>
      </c>
      <c r="O70" s="180">
        <f>VALUE(senioři!O10)</f>
        <v>0</v>
      </c>
      <c r="P70" s="149">
        <f>VALUE(senioři!P10)</f>
        <v>157</v>
      </c>
      <c r="Q70" s="179">
        <f>VALUE(senioři!Q10)</f>
        <v>96</v>
      </c>
      <c r="R70" s="180">
        <f>VALUE(senioři!R10)</f>
        <v>72</v>
      </c>
      <c r="S70" s="180">
        <f>VALUE(senioři!S10)</f>
        <v>0</v>
      </c>
      <c r="T70" s="149">
        <f>VALUE(senioři!T10)</f>
        <v>168</v>
      </c>
      <c r="U70" s="179">
        <f>VALUE(senioři!U10)</f>
        <v>365</v>
      </c>
      <c r="V70" s="180">
        <f>VALUE(senioři!V10)</f>
        <v>225</v>
      </c>
      <c r="W70" s="180">
        <f>VALUE(senioři!W10)</f>
        <v>0</v>
      </c>
      <c r="X70" s="149">
        <f>VALUE(senioři!X10)</f>
        <v>590</v>
      </c>
    </row>
    <row r="71" spans="1:24" ht="15" customHeight="1">
      <c r="A71" s="160">
        <v>2</v>
      </c>
      <c r="B71" s="174" t="str">
        <f>CONCATENATE(senioři!B11)</f>
        <v>PAUCH Josef</v>
      </c>
      <c r="C71" s="175" t="str">
        <f>CONCATENATE(senioři!C11)</f>
        <v>SKK Rokycany</v>
      </c>
      <c r="D71" s="176" t="str">
        <f>CONCATENATE(senioři!D11)</f>
        <v>2051</v>
      </c>
      <c r="E71" s="177">
        <f>VALUE(senioři!E11)</f>
        <v>82</v>
      </c>
      <c r="F71" s="178">
        <f>VALUE(senioři!F11)</f>
        <v>54</v>
      </c>
      <c r="G71" s="178">
        <f>VALUE(senioři!G11)</f>
        <v>0</v>
      </c>
      <c r="H71" s="150">
        <f>VALUE(senioři!H11)</f>
        <v>136</v>
      </c>
      <c r="I71" s="177">
        <f>VALUE(senioři!I11)</f>
        <v>92</v>
      </c>
      <c r="J71" s="178">
        <f>VALUE(senioři!J11)</f>
        <v>45</v>
      </c>
      <c r="K71" s="178">
        <f>VALUE(senioři!K11)</f>
        <v>1</v>
      </c>
      <c r="L71" s="150">
        <f>VALUE(senioři!L11)</f>
        <v>137</v>
      </c>
      <c r="M71" s="177">
        <f>VALUE(senioři!M11)</f>
        <v>81</v>
      </c>
      <c r="N71" s="178">
        <f>VALUE(senioři!N11)</f>
        <v>54</v>
      </c>
      <c r="O71" s="178">
        <f>VALUE(senioři!O11)</f>
        <v>0</v>
      </c>
      <c r="P71" s="150">
        <f>VALUE(senioři!P11)</f>
        <v>135</v>
      </c>
      <c r="Q71" s="177">
        <f>VALUE(senioři!Q11)</f>
        <v>103</v>
      </c>
      <c r="R71" s="178">
        <f>VALUE(senioři!R11)</f>
        <v>61</v>
      </c>
      <c r="S71" s="178">
        <f>VALUE(senioři!S11)</f>
        <v>0</v>
      </c>
      <c r="T71" s="150">
        <f>VALUE(senioři!T11)</f>
        <v>164</v>
      </c>
      <c r="U71" s="177">
        <f>VALUE(senioři!U11)</f>
        <v>358</v>
      </c>
      <c r="V71" s="178">
        <f>VALUE(senioři!V11)</f>
        <v>214</v>
      </c>
      <c r="W71" s="178">
        <f>VALUE(senioři!W11)</f>
        <v>1</v>
      </c>
      <c r="X71" s="150">
        <f>VALUE(senioři!X11)</f>
        <v>572</v>
      </c>
    </row>
    <row r="72" spans="1:24" ht="15" customHeight="1">
      <c r="A72" s="160">
        <v>3</v>
      </c>
      <c r="B72" s="174" t="str">
        <f>CONCATENATE(senioři!B12)</f>
        <v>LÖFFELMANN Jaroslav</v>
      </c>
      <c r="C72" s="175" t="str">
        <f>CONCATENATE(senioři!C12)</f>
        <v>TJ Sokol Kdyně</v>
      </c>
      <c r="D72" s="176" t="str">
        <f>CONCATENATE(senioři!D12)</f>
        <v>1745</v>
      </c>
      <c r="E72" s="177">
        <f>VALUE(senioři!E12)</f>
        <v>88</v>
      </c>
      <c r="F72" s="178">
        <f>VALUE(senioři!F12)</f>
        <v>45</v>
      </c>
      <c r="G72" s="178">
        <f>VALUE(senioři!G12)</f>
        <v>0</v>
      </c>
      <c r="H72" s="150">
        <f>VALUE(senioři!H12)</f>
        <v>133</v>
      </c>
      <c r="I72" s="177">
        <f>VALUE(senioři!I12)</f>
        <v>106</v>
      </c>
      <c r="J72" s="178">
        <f>VALUE(senioři!J12)</f>
        <v>44</v>
      </c>
      <c r="K72" s="178">
        <f>VALUE(senioři!K12)</f>
        <v>3</v>
      </c>
      <c r="L72" s="150">
        <f>VALUE(senioři!L12)</f>
        <v>150</v>
      </c>
      <c r="M72" s="177">
        <f>VALUE(senioři!M12)</f>
        <v>87</v>
      </c>
      <c r="N72" s="178">
        <f>VALUE(senioři!N12)</f>
        <v>43</v>
      </c>
      <c r="O72" s="178">
        <f>VALUE(senioři!O12)</f>
        <v>0</v>
      </c>
      <c r="P72" s="150">
        <f>VALUE(senioři!P12)</f>
        <v>130</v>
      </c>
      <c r="Q72" s="177">
        <f>VALUE(senioři!Q12)</f>
        <v>85</v>
      </c>
      <c r="R72" s="178">
        <f>VALUE(senioři!R12)</f>
        <v>41</v>
      </c>
      <c r="S72" s="178">
        <f>VALUE(senioři!S12)</f>
        <v>1</v>
      </c>
      <c r="T72" s="150">
        <f>VALUE(senioři!T12)</f>
        <v>126</v>
      </c>
      <c r="U72" s="177">
        <f>VALUE(senioři!U12)</f>
        <v>366</v>
      </c>
      <c r="V72" s="178">
        <f>VALUE(senioři!V12)</f>
        <v>173</v>
      </c>
      <c r="W72" s="178">
        <f>VALUE(senioři!W12)</f>
        <v>4</v>
      </c>
      <c r="X72" s="150">
        <f>VALUE(senioři!X12)</f>
        <v>539</v>
      </c>
    </row>
    <row r="73" spans="1:24" ht="15" customHeight="1">
      <c r="A73" s="161">
        <v>4</v>
      </c>
      <c r="B73" s="165" t="str">
        <f>CONCATENATE(senioři!B13)</f>
        <v>SACHUNSKÝ Petr</v>
      </c>
      <c r="C73" s="157" t="str">
        <f>CONCATENATE(senioři!C13)</f>
        <v>SK Škoda VS Plzeň</v>
      </c>
      <c r="D73" s="166" t="str">
        <f>CONCATENATE(senioři!D13)</f>
        <v>1989</v>
      </c>
      <c r="E73" s="152">
        <f>VALUE(senioři!E13)</f>
        <v>95</v>
      </c>
      <c r="F73" s="153">
        <f>VALUE(senioři!F13)</f>
        <v>35</v>
      </c>
      <c r="G73" s="153">
        <f>VALUE(senioři!G13)</f>
        <v>2</v>
      </c>
      <c r="H73" s="194">
        <f>VALUE(senioři!H13)</f>
        <v>130</v>
      </c>
      <c r="I73" s="152">
        <f>VALUE(senioři!I13)</f>
        <v>88</v>
      </c>
      <c r="J73" s="153">
        <f>VALUE(senioři!J13)</f>
        <v>45</v>
      </c>
      <c r="K73" s="153">
        <f>VALUE(senioři!K13)</f>
        <v>0</v>
      </c>
      <c r="L73" s="194">
        <f>VALUE(senioři!L13)</f>
        <v>133</v>
      </c>
      <c r="M73" s="152">
        <f>VALUE(senioři!M13)</f>
        <v>94</v>
      </c>
      <c r="N73" s="153">
        <f>VALUE(senioři!N13)</f>
        <v>44</v>
      </c>
      <c r="O73" s="153">
        <f>VALUE(senioři!O13)</f>
        <v>2</v>
      </c>
      <c r="P73" s="194">
        <f>VALUE(senioři!P13)</f>
        <v>138</v>
      </c>
      <c r="Q73" s="152">
        <f>VALUE(senioři!Q13)</f>
        <v>83</v>
      </c>
      <c r="R73" s="153">
        <f>VALUE(senioři!R13)</f>
        <v>54</v>
      </c>
      <c r="S73" s="153">
        <f>VALUE(senioři!S13)</f>
        <v>0</v>
      </c>
      <c r="T73" s="194">
        <f>VALUE(senioři!T13)</f>
        <v>137</v>
      </c>
      <c r="U73" s="152">
        <f>VALUE(senioři!U13)</f>
        <v>360</v>
      </c>
      <c r="V73" s="153">
        <f>VALUE(senioři!V13)</f>
        <v>178</v>
      </c>
      <c r="W73" s="153">
        <f>VALUE(senioři!W13)</f>
        <v>4</v>
      </c>
      <c r="X73" s="194">
        <f>VALUE(senioři!X13)</f>
        <v>538</v>
      </c>
    </row>
    <row r="74" spans="1:24" ht="15" customHeight="1">
      <c r="A74" s="161">
        <v>5</v>
      </c>
      <c r="B74" s="165" t="str">
        <f>CONCATENATE(senioři!B14)</f>
        <v>ŠLAJER Stanislav</v>
      </c>
      <c r="C74" s="157" t="str">
        <f>CONCATENATE(senioři!C14)</f>
        <v>Kuželky Holýšov</v>
      </c>
      <c r="D74" s="166" t="str">
        <f>CONCATENATE(senioři!D14)</f>
        <v>10611</v>
      </c>
      <c r="E74" s="152">
        <f>VALUE(senioři!E14)</f>
        <v>96</v>
      </c>
      <c r="F74" s="153">
        <f>VALUE(senioři!F14)</f>
        <v>42</v>
      </c>
      <c r="G74" s="153">
        <f>VALUE(senioři!G14)</f>
        <v>0</v>
      </c>
      <c r="H74" s="194">
        <f>VALUE(senioři!H14)</f>
        <v>138</v>
      </c>
      <c r="I74" s="152">
        <f>VALUE(senioři!I14)</f>
        <v>72</v>
      </c>
      <c r="J74" s="153">
        <f>VALUE(senioři!J14)</f>
        <v>59</v>
      </c>
      <c r="K74" s="153">
        <f>VALUE(senioři!K14)</f>
        <v>0</v>
      </c>
      <c r="L74" s="194">
        <f>VALUE(senioři!L14)</f>
        <v>131</v>
      </c>
      <c r="M74" s="152">
        <f>VALUE(senioři!M14)</f>
        <v>92</v>
      </c>
      <c r="N74" s="153">
        <f>VALUE(senioři!N14)</f>
        <v>41</v>
      </c>
      <c r="O74" s="153">
        <f>VALUE(senioři!O14)</f>
        <v>0</v>
      </c>
      <c r="P74" s="194">
        <f>VALUE(senioři!P14)</f>
        <v>133</v>
      </c>
      <c r="Q74" s="152">
        <f>VALUE(senioři!Q14)</f>
        <v>87</v>
      </c>
      <c r="R74" s="153">
        <f>VALUE(senioři!R14)</f>
        <v>43</v>
      </c>
      <c r="S74" s="153">
        <f>VALUE(senioři!S14)</f>
        <v>1</v>
      </c>
      <c r="T74" s="194">
        <f>VALUE(senioři!T14)</f>
        <v>130</v>
      </c>
      <c r="U74" s="152">
        <f>VALUE(senioři!U14)</f>
        <v>347</v>
      </c>
      <c r="V74" s="153">
        <f>VALUE(senioři!V14)</f>
        <v>185</v>
      </c>
      <c r="W74" s="153">
        <f>VALUE(senioři!W14)</f>
        <v>1</v>
      </c>
      <c r="X74" s="194">
        <f>VALUE(senioři!X14)</f>
        <v>532</v>
      </c>
    </row>
    <row r="75" spans="1:24" ht="15" customHeight="1">
      <c r="A75" s="161">
        <v>6</v>
      </c>
      <c r="B75" s="165" t="str">
        <f>CONCATENATE(senioři!B15)</f>
        <v>ŠTEFFL Miroslav</v>
      </c>
      <c r="C75" s="157" t="str">
        <f>CONCATENATE(senioři!C15)</f>
        <v>TJ Přeštice</v>
      </c>
      <c r="D75" s="166" t="str">
        <f>CONCATENATE(senioři!D15)</f>
        <v>19843</v>
      </c>
      <c r="E75" s="152">
        <f>VALUE(senioři!E15)</f>
        <v>100</v>
      </c>
      <c r="F75" s="153">
        <f>VALUE(senioři!F15)</f>
        <v>48</v>
      </c>
      <c r="G75" s="153">
        <f>VALUE(senioři!G15)</f>
        <v>0</v>
      </c>
      <c r="H75" s="194">
        <f>VALUE(senioři!H15)</f>
        <v>148</v>
      </c>
      <c r="I75" s="152">
        <f>VALUE(senioři!I15)</f>
        <v>89</v>
      </c>
      <c r="J75" s="153">
        <f>VALUE(senioři!J15)</f>
        <v>35</v>
      </c>
      <c r="K75" s="153">
        <f>VALUE(senioři!K15)</f>
        <v>1</v>
      </c>
      <c r="L75" s="194">
        <f>VALUE(senioři!L15)</f>
        <v>124</v>
      </c>
      <c r="M75" s="152">
        <f>VALUE(senioři!M15)</f>
        <v>76</v>
      </c>
      <c r="N75" s="153">
        <f>VALUE(senioři!N15)</f>
        <v>43</v>
      </c>
      <c r="O75" s="153">
        <f>VALUE(senioři!O15)</f>
        <v>1</v>
      </c>
      <c r="P75" s="194">
        <f>VALUE(senioři!P15)</f>
        <v>119</v>
      </c>
      <c r="Q75" s="152">
        <f>VALUE(senioři!Q15)</f>
        <v>97</v>
      </c>
      <c r="R75" s="153">
        <f>VALUE(senioři!R15)</f>
        <v>42</v>
      </c>
      <c r="S75" s="153">
        <f>VALUE(senioři!S15)</f>
        <v>1</v>
      </c>
      <c r="T75" s="194">
        <f>VALUE(senioři!T15)</f>
        <v>139</v>
      </c>
      <c r="U75" s="152">
        <f>VALUE(senioři!U15)</f>
        <v>362</v>
      </c>
      <c r="V75" s="153">
        <f>VALUE(senioři!V15)</f>
        <v>168</v>
      </c>
      <c r="W75" s="153">
        <f>VALUE(senioři!W15)</f>
        <v>3</v>
      </c>
      <c r="X75" s="194">
        <f>VALUE(senioři!X15)</f>
        <v>530</v>
      </c>
    </row>
    <row r="76" spans="1:24" ht="15" customHeight="1">
      <c r="A76" s="161">
        <v>7</v>
      </c>
      <c r="B76" s="165" t="str">
        <f>CONCATENATE(senioři!B16)</f>
        <v>PELCMAN Libor</v>
      </c>
      <c r="C76" s="157" t="str">
        <f>CONCATENATE(senioři!C16)</f>
        <v>T.J.Sokol Plzeň V</v>
      </c>
      <c r="D76" s="166" t="str">
        <f>CONCATENATE(senioři!D16)</f>
        <v>21316</v>
      </c>
      <c r="E76" s="152">
        <f>VALUE(senioři!E16)</f>
        <v>91</v>
      </c>
      <c r="F76" s="153">
        <f>VALUE(senioři!F16)</f>
        <v>26</v>
      </c>
      <c r="G76" s="153">
        <f>VALUE(senioři!G16)</f>
        <v>3</v>
      </c>
      <c r="H76" s="194">
        <f>VALUE(senioři!H16)</f>
        <v>117</v>
      </c>
      <c r="I76" s="152">
        <f>VALUE(senioři!I16)</f>
        <v>84</v>
      </c>
      <c r="J76" s="153">
        <f>VALUE(senioři!J16)</f>
        <v>45</v>
      </c>
      <c r="K76" s="153">
        <f>VALUE(senioři!K16)</f>
        <v>1</v>
      </c>
      <c r="L76" s="194">
        <f>VALUE(senioři!L16)</f>
        <v>129</v>
      </c>
      <c r="M76" s="152">
        <f>VALUE(senioři!M16)</f>
        <v>99</v>
      </c>
      <c r="N76" s="153">
        <f>VALUE(senioři!N16)</f>
        <v>41</v>
      </c>
      <c r="O76" s="153">
        <f>VALUE(senioři!O16)</f>
        <v>4</v>
      </c>
      <c r="P76" s="194">
        <f>VALUE(senioři!P16)</f>
        <v>140</v>
      </c>
      <c r="Q76" s="152">
        <f>VALUE(senioři!Q16)</f>
        <v>88</v>
      </c>
      <c r="R76" s="153">
        <f>VALUE(senioři!R16)</f>
        <v>48</v>
      </c>
      <c r="S76" s="153">
        <f>VALUE(senioři!S16)</f>
        <v>2</v>
      </c>
      <c r="T76" s="194">
        <f>VALUE(senioři!T16)</f>
        <v>136</v>
      </c>
      <c r="U76" s="152">
        <f>VALUE(senioři!U16)</f>
        <v>362</v>
      </c>
      <c r="V76" s="153">
        <f>VALUE(senioři!V16)</f>
        <v>160</v>
      </c>
      <c r="W76" s="153">
        <f>VALUE(senioři!W16)</f>
        <v>10</v>
      </c>
      <c r="X76" s="194">
        <f>VALUE(senioři!X16)</f>
        <v>522</v>
      </c>
    </row>
    <row r="77" spans="1:24" ht="15" customHeight="1">
      <c r="A77" s="161">
        <v>8</v>
      </c>
      <c r="B77" s="165" t="str">
        <f>CONCATENATE(senioři!B17)</f>
        <v>VICHER Milan</v>
      </c>
      <c r="C77" s="157" t="str">
        <f>CONCATENATE(senioři!C17)</f>
        <v>SK Škoda VS Plzeň</v>
      </c>
      <c r="D77" s="166" t="str">
        <f>CONCATENATE(senioři!D17)</f>
        <v>15988</v>
      </c>
      <c r="E77" s="152">
        <f>VALUE(senioři!E17)</f>
        <v>87</v>
      </c>
      <c r="F77" s="153">
        <f>VALUE(senioři!F17)</f>
        <v>36</v>
      </c>
      <c r="G77" s="153">
        <f>VALUE(senioři!G17)</f>
        <v>3</v>
      </c>
      <c r="H77" s="194">
        <f>VALUE(senioři!H17)</f>
        <v>123</v>
      </c>
      <c r="I77" s="152">
        <f>VALUE(senioři!I17)</f>
        <v>77</v>
      </c>
      <c r="J77" s="153">
        <f>VALUE(senioři!J17)</f>
        <v>44</v>
      </c>
      <c r="K77" s="153">
        <f>VALUE(senioři!K17)</f>
        <v>0</v>
      </c>
      <c r="L77" s="194">
        <f>VALUE(senioři!L17)</f>
        <v>121</v>
      </c>
      <c r="M77" s="152">
        <f>VALUE(senioři!M17)</f>
        <v>93</v>
      </c>
      <c r="N77" s="153">
        <f>VALUE(senioři!N17)</f>
        <v>36</v>
      </c>
      <c r="O77" s="153">
        <f>VALUE(senioři!O17)</f>
        <v>1</v>
      </c>
      <c r="P77" s="194">
        <f>VALUE(senioři!P17)</f>
        <v>129</v>
      </c>
      <c r="Q77" s="152">
        <f>VALUE(senioři!Q17)</f>
        <v>95</v>
      </c>
      <c r="R77" s="153">
        <f>VALUE(senioři!R17)</f>
        <v>48</v>
      </c>
      <c r="S77" s="153">
        <f>VALUE(senioři!S17)</f>
        <v>0</v>
      </c>
      <c r="T77" s="194">
        <f>VALUE(senioři!T17)</f>
        <v>143</v>
      </c>
      <c r="U77" s="152">
        <f>VALUE(senioři!U17)</f>
        <v>352</v>
      </c>
      <c r="V77" s="153">
        <f>VALUE(senioři!V17)</f>
        <v>164</v>
      </c>
      <c r="W77" s="153">
        <f>VALUE(senioři!W17)</f>
        <v>4</v>
      </c>
      <c r="X77" s="194">
        <f>VALUE(senioři!X17)</f>
        <v>516</v>
      </c>
    </row>
    <row r="78" spans="1:24" ht="15" customHeight="1">
      <c r="A78" s="161">
        <v>9</v>
      </c>
      <c r="B78" s="165" t="str">
        <f>CONCATENATE(senioři!B18)</f>
        <v>ŠRAGA Vladimír</v>
      </c>
      <c r="C78" s="157" t="str">
        <f>CONCATENATE(senioři!C18)</f>
        <v>TJ Baník Stříbro</v>
      </c>
      <c r="D78" s="166" t="str">
        <f>CONCATENATE(senioři!D18)</f>
        <v>3557</v>
      </c>
      <c r="E78" s="152">
        <f>VALUE(senioři!E18)</f>
        <v>87</v>
      </c>
      <c r="F78" s="153">
        <f>VALUE(senioři!F18)</f>
        <v>44</v>
      </c>
      <c r="G78" s="153">
        <f>VALUE(senioři!G18)</f>
        <v>1</v>
      </c>
      <c r="H78" s="194">
        <f>VALUE(senioři!H18)</f>
        <v>131</v>
      </c>
      <c r="I78" s="152">
        <f>VALUE(senioři!I18)</f>
        <v>84</v>
      </c>
      <c r="J78" s="153">
        <f>VALUE(senioři!J18)</f>
        <v>53</v>
      </c>
      <c r="K78" s="153">
        <f>VALUE(senioři!K18)</f>
        <v>1</v>
      </c>
      <c r="L78" s="194">
        <f>VALUE(senioři!L18)</f>
        <v>137</v>
      </c>
      <c r="M78" s="152">
        <f>VALUE(senioři!M18)</f>
        <v>89</v>
      </c>
      <c r="N78" s="153">
        <f>VALUE(senioři!N18)</f>
        <v>35</v>
      </c>
      <c r="O78" s="153">
        <f>VALUE(senioři!O18)</f>
        <v>1</v>
      </c>
      <c r="P78" s="194">
        <f>VALUE(senioři!P18)</f>
        <v>124</v>
      </c>
      <c r="Q78" s="152">
        <f>VALUE(senioři!Q18)</f>
        <v>75</v>
      </c>
      <c r="R78" s="153">
        <f>VALUE(senioři!R18)</f>
        <v>45</v>
      </c>
      <c r="S78" s="153">
        <f>VALUE(senioři!S18)</f>
        <v>0</v>
      </c>
      <c r="T78" s="194">
        <f>VALUE(senioři!T18)</f>
        <v>120</v>
      </c>
      <c r="U78" s="152">
        <f>VALUE(senioři!U18)</f>
        <v>335</v>
      </c>
      <c r="V78" s="153">
        <f>VALUE(senioři!V18)</f>
        <v>177</v>
      </c>
      <c r="W78" s="153">
        <f>VALUE(senioři!W18)</f>
        <v>3</v>
      </c>
      <c r="X78" s="194">
        <f>VALUE(senioři!X18)</f>
        <v>512</v>
      </c>
    </row>
    <row r="79" spans="1:24" ht="15" customHeight="1">
      <c r="A79" s="161">
        <v>10</v>
      </c>
      <c r="B79" s="165" t="str">
        <f>CONCATENATE(senioři!B19)</f>
        <v>HRANÁČ Václav</v>
      </c>
      <c r="C79" s="157" t="str">
        <f>CONCATENATE(senioři!C19)</f>
        <v>TJ Slavoj Plzeň</v>
      </c>
      <c r="D79" s="166" t="str">
        <f>CONCATENATE(senioři!D19)</f>
        <v>15722</v>
      </c>
      <c r="E79" s="152">
        <f>VALUE(senioři!E19)</f>
        <v>95</v>
      </c>
      <c r="F79" s="153">
        <f>VALUE(senioři!F19)</f>
        <v>34</v>
      </c>
      <c r="G79" s="153">
        <f>VALUE(senioři!G19)</f>
        <v>4</v>
      </c>
      <c r="H79" s="194">
        <f>VALUE(senioři!H19)</f>
        <v>129</v>
      </c>
      <c r="I79" s="152">
        <f>VALUE(senioři!I19)</f>
        <v>92</v>
      </c>
      <c r="J79" s="153">
        <f>VALUE(senioři!J19)</f>
        <v>35</v>
      </c>
      <c r="K79" s="153">
        <f>VALUE(senioři!K19)</f>
        <v>2</v>
      </c>
      <c r="L79" s="194">
        <f>VALUE(senioři!L19)</f>
        <v>127</v>
      </c>
      <c r="M79" s="152">
        <f>VALUE(senioři!M19)</f>
        <v>89</v>
      </c>
      <c r="N79" s="153">
        <f>VALUE(senioři!N19)</f>
        <v>41</v>
      </c>
      <c r="O79" s="153">
        <f>VALUE(senioři!O19)</f>
        <v>2</v>
      </c>
      <c r="P79" s="194">
        <f>VALUE(senioři!P19)</f>
        <v>130</v>
      </c>
      <c r="Q79" s="152">
        <f>VALUE(senioři!Q19)</f>
        <v>81</v>
      </c>
      <c r="R79" s="153">
        <f>VALUE(senioři!R19)</f>
        <v>44</v>
      </c>
      <c r="S79" s="153">
        <f>VALUE(senioři!S19)</f>
        <v>2</v>
      </c>
      <c r="T79" s="194">
        <f>VALUE(senioři!T19)</f>
        <v>125</v>
      </c>
      <c r="U79" s="152">
        <f>VALUE(senioři!U19)</f>
        <v>357</v>
      </c>
      <c r="V79" s="153">
        <f>VALUE(senioři!V19)</f>
        <v>154</v>
      </c>
      <c r="W79" s="153">
        <f>VALUE(senioři!W19)</f>
        <v>10</v>
      </c>
      <c r="X79" s="194">
        <f>VALUE(senioři!X19)</f>
        <v>511</v>
      </c>
    </row>
    <row r="80" spans="1:24" ht="15" customHeight="1">
      <c r="A80" s="161">
        <v>11</v>
      </c>
      <c r="B80" s="165" t="str">
        <f>CONCATENATE(senioři!B20)</f>
        <v>MÜLLER Michal</v>
      </c>
      <c r="C80" s="157" t="str">
        <f>CONCATENATE(senioři!C20)</f>
        <v>TJ Slavoj Plzeň</v>
      </c>
      <c r="D80" s="166" t="str">
        <f>CONCATENATE(senioři!D20)</f>
        <v>12602</v>
      </c>
      <c r="E80" s="152">
        <f>VALUE(senioři!E20)</f>
        <v>87</v>
      </c>
      <c r="F80" s="153">
        <f>VALUE(senioři!F20)</f>
        <v>53</v>
      </c>
      <c r="G80" s="153">
        <f>VALUE(senioři!G20)</f>
        <v>0</v>
      </c>
      <c r="H80" s="194">
        <f>VALUE(senioři!H20)</f>
        <v>140</v>
      </c>
      <c r="I80" s="152">
        <f>VALUE(senioři!I20)</f>
        <v>83</v>
      </c>
      <c r="J80" s="153">
        <f>VALUE(senioři!J20)</f>
        <v>36</v>
      </c>
      <c r="K80" s="153">
        <f>VALUE(senioři!K20)</f>
        <v>2</v>
      </c>
      <c r="L80" s="194">
        <f>VALUE(senioři!L20)</f>
        <v>119</v>
      </c>
      <c r="M80" s="152">
        <f>VALUE(senioři!M20)</f>
        <v>80</v>
      </c>
      <c r="N80" s="153">
        <f>VALUE(senioři!N20)</f>
        <v>44</v>
      </c>
      <c r="O80" s="153">
        <f>VALUE(senioři!O20)</f>
        <v>5</v>
      </c>
      <c r="P80" s="194">
        <f>VALUE(senioři!P20)</f>
        <v>124</v>
      </c>
      <c r="Q80" s="152">
        <f>VALUE(senioři!Q20)</f>
        <v>100</v>
      </c>
      <c r="R80" s="153">
        <f>VALUE(senioři!R20)</f>
        <v>26</v>
      </c>
      <c r="S80" s="153">
        <f>VALUE(senioři!S20)</f>
        <v>2</v>
      </c>
      <c r="T80" s="194">
        <f>VALUE(senioři!T20)</f>
        <v>126</v>
      </c>
      <c r="U80" s="152">
        <f>VALUE(senioři!U20)</f>
        <v>350</v>
      </c>
      <c r="V80" s="153">
        <f>VALUE(senioři!V20)</f>
        <v>159</v>
      </c>
      <c r="W80" s="153">
        <f>VALUE(senioři!W20)</f>
        <v>9</v>
      </c>
      <c r="X80" s="194">
        <f>VALUE(senioři!X20)</f>
        <v>509</v>
      </c>
    </row>
    <row r="81" spans="1:24" ht="15" customHeight="1">
      <c r="A81" s="161">
        <v>12</v>
      </c>
      <c r="B81" s="165" t="str">
        <f>CONCATENATE(senioři!B21)</f>
        <v>SLOUP Otto</v>
      </c>
      <c r="C81" s="157" t="str">
        <f>CONCATENATE(senioři!C21)</f>
        <v>TJ Dobřany</v>
      </c>
      <c r="D81" s="166" t="str">
        <f>CONCATENATE(senioři!D21)</f>
        <v>3569</v>
      </c>
      <c r="E81" s="152">
        <f>VALUE(senioři!E21)</f>
        <v>89</v>
      </c>
      <c r="F81" s="153">
        <f>VALUE(senioři!F21)</f>
        <v>27</v>
      </c>
      <c r="G81" s="153">
        <f>VALUE(senioři!G21)</f>
        <v>4</v>
      </c>
      <c r="H81" s="194">
        <f>VALUE(senioři!H21)</f>
        <v>116</v>
      </c>
      <c r="I81" s="152">
        <f>VALUE(senioři!I21)</f>
        <v>86</v>
      </c>
      <c r="J81" s="153">
        <f>VALUE(senioři!J21)</f>
        <v>43</v>
      </c>
      <c r="K81" s="153">
        <f>VALUE(senioři!K21)</f>
        <v>4</v>
      </c>
      <c r="L81" s="194">
        <f>VALUE(senioři!L21)</f>
        <v>129</v>
      </c>
      <c r="M81" s="152">
        <f>VALUE(senioři!M21)</f>
        <v>90</v>
      </c>
      <c r="N81" s="153">
        <f>VALUE(senioři!N21)</f>
        <v>35</v>
      </c>
      <c r="O81" s="153">
        <f>VALUE(senioři!O21)</f>
        <v>3</v>
      </c>
      <c r="P81" s="194">
        <f>VALUE(senioři!P21)</f>
        <v>125</v>
      </c>
      <c r="Q81" s="152">
        <f>VALUE(senioři!Q21)</f>
        <v>89</v>
      </c>
      <c r="R81" s="153">
        <f>VALUE(senioři!R21)</f>
        <v>43</v>
      </c>
      <c r="S81" s="153">
        <f>VALUE(senioři!S21)</f>
        <v>2</v>
      </c>
      <c r="T81" s="194">
        <f>VALUE(senioři!T21)</f>
        <v>132</v>
      </c>
      <c r="U81" s="152">
        <f>VALUE(senioři!U21)</f>
        <v>354</v>
      </c>
      <c r="V81" s="153">
        <f>VALUE(senioři!V21)</f>
        <v>148</v>
      </c>
      <c r="W81" s="153">
        <f>VALUE(senioři!W21)</f>
        <v>13</v>
      </c>
      <c r="X81" s="194">
        <f>VALUE(senioři!X21)</f>
        <v>502</v>
      </c>
    </row>
    <row r="82" spans="1:24" ht="15" customHeight="1">
      <c r="A82" s="161">
        <v>13</v>
      </c>
      <c r="B82" s="165" t="str">
        <f>CONCATENATE(senioři!B22)</f>
        <v>PITTR Jaroslav</v>
      </c>
      <c r="C82" s="157" t="str">
        <f>CONCATENATE(senioři!C22)</f>
        <v>TJ Sokol Díly</v>
      </c>
      <c r="D82" s="166" t="str">
        <f>CONCATENATE(senioři!D22)</f>
        <v>13412</v>
      </c>
      <c r="E82" s="152">
        <f>VALUE(senioři!E22)</f>
        <v>89</v>
      </c>
      <c r="F82" s="153">
        <f>VALUE(senioři!F22)</f>
        <v>51</v>
      </c>
      <c r="G82" s="153">
        <f>VALUE(senioři!G22)</f>
        <v>2</v>
      </c>
      <c r="H82" s="194">
        <f>VALUE(senioři!H22)</f>
        <v>140</v>
      </c>
      <c r="I82" s="152">
        <f>VALUE(senioři!I22)</f>
        <v>82</v>
      </c>
      <c r="J82" s="153">
        <f>VALUE(senioři!J22)</f>
        <v>33</v>
      </c>
      <c r="K82" s="153">
        <f>VALUE(senioři!K22)</f>
        <v>2</v>
      </c>
      <c r="L82" s="194">
        <f>VALUE(senioři!L22)</f>
        <v>115</v>
      </c>
      <c r="M82" s="152">
        <f>VALUE(senioři!M22)</f>
        <v>88</v>
      </c>
      <c r="N82" s="153">
        <f>VALUE(senioři!N22)</f>
        <v>39</v>
      </c>
      <c r="O82" s="153">
        <f>VALUE(senioři!O22)</f>
        <v>1</v>
      </c>
      <c r="P82" s="194">
        <f>VALUE(senioři!P22)</f>
        <v>127</v>
      </c>
      <c r="Q82" s="152">
        <f>VALUE(senioři!Q22)</f>
        <v>84</v>
      </c>
      <c r="R82" s="153">
        <f>VALUE(senioři!R22)</f>
        <v>34</v>
      </c>
      <c r="S82" s="153">
        <f>VALUE(senioři!S22)</f>
        <v>3</v>
      </c>
      <c r="T82" s="194">
        <f>VALUE(senioři!T22)</f>
        <v>118</v>
      </c>
      <c r="U82" s="152">
        <f>VALUE(senioři!U22)</f>
        <v>343</v>
      </c>
      <c r="V82" s="153">
        <f>VALUE(senioři!V22)</f>
        <v>157</v>
      </c>
      <c r="W82" s="153">
        <f>VALUE(senioři!W22)</f>
        <v>8</v>
      </c>
      <c r="X82" s="194">
        <f>VALUE(senioři!X22)</f>
        <v>500</v>
      </c>
    </row>
    <row r="83" spans="1:24" ht="15" customHeight="1">
      <c r="A83" s="161">
        <v>14</v>
      </c>
      <c r="B83" s="165" t="str">
        <f>CONCATENATE(senioři!B23)</f>
        <v>ZŮNA František</v>
      </c>
      <c r="C83" s="157" t="str">
        <f>CONCATENATE(senioři!C23)</f>
        <v>TJ Havlovice</v>
      </c>
      <c r="D83" s="166" t="str">
        <f>CONCATENATE(senioři!D23)</f>
        <v>12751</v>
      </c>
      <c r="E83" s="152">
        <f>VALUE(senioři!E23)</f>
        <v>89</v>
      </c>
      <c r="F83" s="153">
        <f>VALUE(senioři!F23)</f>
        <v>50</v>
      </c>
      <c r="G83" s="153">
        <f>VALUE(senioři!G23)</f>
        <v>1</v>
      </c>
      <c r="H83" s="194">
        <f>VALUE(senioři!H23)</f>
        <v>139</v>
      </c>
      <c r="I83" s="152">
        <f>VALUE(senioři!I23)</f>
        <v>87</v>
      </c>
      <c r="J83" s="153">
        <f>VALUE(senioři!J23)</f>
        <v>35</v>
      </c>
      <c r="K83" s="153">
        <f>VALUE(senioři!K23)</f>
        <v>3</v>
      </c>
      <c r="L83" s="194">
        <f>VALUE(senioři!L23)</f>
        <v>122</v>
      </c>
      <c r="M83" s="152">
        <f>VALUE(senioři!M23)</f>
        <v>77</v>
      </c>
      <c r="N83" s="153">
        <f>VALUE(senioři!N23)</f>
        <v>30</v>
      </c>
      <c r="O83" s="153">
        <f>VALUE(senioři!O23)</f>
        <v>1</v>
      </c>
      <c r="P83" s="194">
        <f>VALUE(senioři!P23)</f>
        <v>107</v>
      </c>
      <c r="Q83" s="152">
        <f>VALUE(senioři!Q23)</f>
        <v>84</v>
      </c>
      <c r="R83" s="153">
        <f>VALUE(senioři!R23)</f>
        <v>44</v>
      </c>
      <c r="S83" s="153">
        <f>VALUE(senioři!S23)</f>
        <v>2</v>
      </c>
      <c r="T83" s="194">
        <f>VALUE(senioři!T23)</f>
        <v>128</v>
      </c>
      <c r="U83" s="152">
        <f>VALUE(senioři!U23)</f>
        <v>337</v>
      </c>
      <c r="V83" s="153">
        <f>VALUE(senioři!V23)</f>
        <v>159</v>
      </c>
      <c r="W83" s="153">
        <f>VALUE(senioři!W23)</f>
        <v>7</v>
      </c>
      <c r="X83" s="194">
        <f>VALUE(senioři!X23)</f>
        <v>496</v>
      </c>
    </row>
    <row r="84" spans="1:24" ht="15" customHeight="1">
      <c r="A84" s="161">
        <v>15</v>
      </c>
      <c r="B84" s="165" t="str">
        <f>CONCATENATE(senioři!B24)</f>
        <v>HARANČÍK Jaroslav</v>
      </c>
      <c r="C84" s="157" t="str">
        <f>CONCATENATE(senioři!C24)</f>
        <v>TJ Baník Stříbro</v>
      </c>
      <c r="D84" s="166" t="str">
        <f>CONCATENATE(senioři!D24)</f>
        <v>3543</v>
      </c>
      <c r="E84" s="152">
        <f>VALUE(senioři!E24)</f>
        <v>86</v>
      </c>
      <c r="F84" s="153">
        <f>VALUE(senioři!F24)</f>
        <v>33</v>
      </c>
      <c r="G84" s="153">
        <f>VALUE(senioři!G24)</f>
        <v>6</v>
      </c>
      <c r="H84" s="194">
        <f>VALUE(senioři!H24)</f>
        <v>119</v>
      </c>
      <c r="I84" s="152">
        <f>VALUE(senioři!I24)</f>
        <v>89</v>
      </c>
      <c r="J84" s="153">
        <f>VALUE(senioři!J24)</f>
        <v>35</v>
      </c>
      <c r="K84" s="153">
        <f>VALUE(senioři!K24)</f>
        <v>2</v>
      </c>
      <c r="L84" s="194">
        <f>VALUE(senioři!L24)</f>
        <v>124</v>
      </c>
      <c r="M84" s="152">
        <f>VALUE(senioři!M24)</f>
        <v>81</v>
      </c>
      <c r="N84" s="153">
        <f>VALUE(senioři!N24)</f>
        <v>54</v>
      </c>
      <c r="O84" s="153">
        <f>VALUE(senioři!O24)</f>
        <v>0</v>
      </c>
      <c r="P84" s="194">
        <f>VALUE(senioři!P24)</f>
        <v>135</v>
      </c>
      <c r="Q84" s="152">
        <f>VALUE(senioři!Q24)</f>
        <v>85</v>
      </c>
      <c r="R84" s="153">
        <f>VALUE(senioři!R24)</f>
        <v>32</v>
      </c>
      <c r="S84" s="153">
        <f>VALUE(senioři!S24)</f>
        <v>1</v>
      </c>
      <c r="T84" s="194">
        <f>VALUE(senioři!T24)</f>
        <v>117</v>
      </c>
      <c r="U84" s="152">
        <f>VALUE(senioři!U24)</f>
        <v>341</v>
      </c>
      <c r="V84" s="153">
        <f>VALUE(senioři!V24)</f>
        <v>154</v>
      </c>
      <c r="W84" s="153">
        <f>VALUE(senioři!W24)</f>
        <v>9</v>
      </c>
      <c r="X84" s="194">
        <f>VALUE(senioři!X24)</f>
        <v>495</v>
      </c>
    </row>
    <row r="85" spans="1:24" ht="15" customHeight="1">
      <c r="A85" s="161">
        <v>16</v>
      </c>
      <c r="B85" s="165" t="str">
        <f>CONCATENATE(senioři!B25)</f>
        <v>VRBA Petr</v>
      </c>
      <c r="C85" s="157" t="str">
        <f>CONCATENATE(senioři!C25)</f>
        <v>TJ Havlovice</v>
      </c>
      <c r="D85" s="166" t="str">
        <f>CONCATENATE(senioři!D25)</f>
        <v>16618</v>
      </c>
      <c r="E85" s="152">
        <f>VALUE(senioři!E25)</f>
        <v>89</v>
      </c>
      <c r="F85" s="153">
        <f>VALUE(senioři!F25)</f>
        <v>44</v>
      </c>
      <c r="G85" s="153">
        <f>VALUE(senioři!G25)</f>
        <v>2</v>
      </c>
      <c r="H85" s="194">
        <f>VALUE(senioři!H25)</f>
        <v>133</v>
      </c>
      <c r="I85" s="152">
        <f>VALUE(senioři!I25)</f>
        <v>87</v>
      </c>
      <c r="J85" s="153">
        <f>VALUE(senioři!J25)</f>
        <v>35</v>
      </c>
      <c r="K85" s="153">
        <f>VALUE(senioři!K25)</f>
        <v>1</v>
      </c>
      <c r="L85" s="194">
        <f>VALUE(senioři!L25)</f>
        <v>122</v>
      </c>
      <c r="M85" s="152">
        <f>VALUE(senioři!M25)</f>
        <v>82</v>
      </c>
      <c r="N85" s="153">
        <f>VALUE(senioři!N25)</f>
        <v>32</v>
      </c>
      <c r="O85" s="153">
        <f>VALUE(senioři!O25)</f>
        <v>3</v>
      </c>
      <c r="P85" s="194">
        <f>VALUE(senioři!P25)</f>
        <v>114</v>
      </c>
      <c r="Q85" s="152">
        <f>VALUE(senioři!Q25)</f>
        <v>90</v>
      </c>
      <c r="R85" s="153">
        <f>VALUE(senioři!R25)</f>
        <v>36</v>
      </c>
      <c r="S85" s="153">
        <f>VALUE(senioři!S25)</f>
        <v>2</v>
      </c>
      <c r="T85" s="194">
        <f>VALUE(senioři!T25)</f>
        <v>126</v>
      </c>
      <c r="U85" s="152">
        <f>VALUE(senioři!U25)</f>
        <v>348</v>
      </c>
      <c r="V85" s="153">
        <f>VALUE(senioři!V25)</f>
        <v>147</v>
      </c>
      <c r="W85" s="153">
        <f>VALUE(senioři!W25)</f>
        <v>8</v>
      </c>
      <c r="X85" s="194">
        <f>VALUE(senioři!X25)</f>
        <v>495</v>
      </c>
    </row>
    <row r="86" spans="1:24" ht="15" customHeight="1">
      <c r="A86" s="161">
        <v>17</v>
      </c>
      <c r="B86" s="165" t="str">
        <f>CONCATENATE(senioři!B26)</f>
        <v>KUŽELÍK Václav </v>
      </c>
      <c r="C86" s="157" t="str">
        <f>CONCATENATE(senioři!C26)</f>
        <v>TJ Sokol Kdyně</v>
      </c>
      <c r="D86" s="170" t="str">
        <f>CONCATENATE(senioři!D26)</f>
        <v>6048</v>
      </c>
      <c r="E86" s="152">
        <f>VALUE(senioři!E26)</f>
        <v>87</v>
      </c>
      <c r="F86" s="153">
        <f>VALUE(senioři!F26)</f>
        <v>25</v>
      </c>
      <c r="G86" s="153">
        <f>VALUE(senioři!G26)</f>
        <v>4</v>
      </c>
      <c r="H86" s="194">
        <f>VALUE(senioři!H26)</f>
        <v>112</v>
      </c>
      <c r="I86" s="152">
        <f>VALUE(senioři!I26)</f>
        <v>90</v>
      </c>
      <c r="J86" s="153">
        <f>VALUE(senioři!J26)</f>
        <v>53</v>
      </c>
      <c r="K86" s="153">
        <f>VALUE(senioři!K26)</f>
        <v>0</v>
      </c>
      <c r="L86" s="194">
        <f>VALUE(senioři!L26)</f>
        <v>143</v>
      </c>
      <c r="M86" s="152">
        <f>VALUE(senioři!M26)</f>
        <v>81</v>
      </c>
      <c r="N86" s="153">
        <f>VALUE(senioři!N26)</f>
        <v>44</v>
      </c>
      <c r="O86" s="153">
        <f>VALUE(senioři!O26)</f>
        <v>2</v>
      </c>
      <c r="P86" s="194">
        <f>VALUE(senioři!P26)</f>
        <v>125</v>
      </c>
      <c r="Q86" s="152">
        <f>VALUE(senioři!Q26)</f>
        <v>78</v>
      </c>
      <c r="R86" s="153">
        <f>VALUE(senioři!R26)</f>
        <v>35</v>
      </c>
      <c r="S86" s="153">
        <f>VALUE(senioři!S26)</f>
        <v>3</v>
      </c>
      <c r="T86" s="194">
        <f>VALUE(senioři!T26)</f>
        <v>113</v>
      </c>
      <c r="U86" s="152">
        <f>VALUE(senioři!U26)</f>
        <v>336</v>
      </c>
      <c r="V86" s="153">
        <f>VALUE(senioři!V26)</f>
        <v>157</v>
      </c>
      <c r="W86" s="153">
        <f>VALUE(senioři!W26)</f>
        <v>9</v>
      </c>
      <c r="X86" s="194">
        <f>VALUE(senioři!X26)</f>
        <v>493</v>
      </c>
    </row>
    <row r="87" spans="1:24" ht="15" customHeight="1">
      <c r="A87" s="161">
        <v>18</v>
      </c>
      <c r="B87" s="165" t="str">
        <f>CONCATENATE(senioři!B27)</f>
        <v>RÁDL Jiří</v>
      </c>
      <c r="C87" s="157" t="str">
        <f>CONCATENATE(senioři!C27)</f>
        <v>TJ Havlovice</v>
      </c>
      <c r="D87" s="166" t="str">
        <f>CONCATENATE(senioři!D27)</f>
        <v>2782</v>
      </c>
      <c r="E87" s="152">
        <f>VALUE(senioři!E27)</f>
        <v>84</v>
      </c>
      <c r="F87" s="153">
        <f>VALUE(senioři!F27)</f>
        <v>43</v>
      </c>
      <c r="G87" s="153">
        <f>VALUE(senioři!G27)</f>
        <v>1</v>
      </c>
      <c r="H87" s="194">
        <f>VALUE(senioři!H27)</f>
        <v>127</v>
      </c>
      <c r="I87" s="152">
        <f>VALUE(senioři!I27)</f>
        <v>76</v>
      </c>
      <c r="J87" s="153">
        <f>VALUE(senioři!J27)</f>
        <v>36</v>
      </c>
      <c r="K87" s="153">
        <f>VALUE(senioři!K27)</f>
        <v>1</v>
      </c>
      <c r="L87" s="194">
        <f>VALUE(senioři!L27)</f>
        <v>112</v>
      </c>
      <c r="M87" s="152">
        <f>VALUE(senioři!M27)</f>
        <v>83</v>
      </c>
      <c r="N87" s="153">
        <f>VALUE(senioři!N27)</f>
        <v>52</v>
      </c>
      <c r="O87" s="153">
        <f>VALUE(senioři!O27)</f>
        <v>2</v>
      </c>
      <c r="P87" s="194">
        <f>VALUE(senioři!P27)</f>
        <v>135</v>
      </c>
      <c r="Q87" s="152">
        <f>VALUE(senioři!Q27)</f>
        <v>81</v>
      </c>
      <c r="R87" s="153">
        <f>VALUE(senioři!R27)</f>
        <v>36</v>
      </c>
      <c r="S87" s="153">
        <f>VALUE(senioři!S27)</f>
        <v>3</v>
      </c>
      <c r="T87" s="194">
        <f>VALUE(senioři!T27)</f>
        <v>117</v>
      </c>
      <c r="U87" s="152">
        <f>VALUE(senioři!U27)</f>
        <v>324</v>
      </c>
      <c r="V87" s="153">
        <f>VALUE(senioři!V27)</f>
        <v>167</v>
      </c>
      <c r="W87" s="153">
        <f>VALUE(senioři!W27)</f>
        <v>7</v>
      </c>
      <c r="X87" s="194">
        <f>VALUE(senioři!X27)</f>
        <v>491</v>
      </c>
    </row>
    <row r="88" spans="1:24" ht="15" customHeight="1">
      <c r="A88" s="161">
        <v>19</v>
      </c>
      <c r="B88" s="165" t="str">
        <f>CONCATENATE(senioři!B28)</f>
        <v>PRAŠTIL Václav</v>
      </c>
      <c r="C88" s="157" t="str">
        <f>CONCATENATE(senioři!C28)</f>
        <v>Sokol Újezd sv. Kříže</v>
      </c>
      <c r="D88" s="166" t="str">
        <f>CONCATENATE(senioři!D28)</f>
        <v>3769</v>
      </c>
      <c r="E88" s="152">
        <f>VALUE(senioři!E28)</f>
        <v>85</v>
      </c>
      <c r="F88" s="153">
        <f>VALUE(senioři!F28)</f>
        <v>44</v>
      </c>
      <c r="G88" s="153">
        <f>VALUE(senioři!G28)</f>
        <v>1</v>
      </c>
      <c r="H88" s="194">
        <f>VALUE(senioři!H28)</f>
        <v>129</v>
      </c>
      <c r="I88" s="152">
        <f>VALUE(senioři!I28)</f>
        <v>66</v>
      </c>
      <c r="J88" s="153">
        <f>VALUE(senioři!J28)</f>
        <v>36</v>
      </c>
      <c r="K88" s="153">
        <f>VALUE(senioři!K28)</f>
        <v>5</v>
      </c>
      <c r="L88" s="194">
        <f>VALUE(senioři!L28)</f>
        <v>102</v>
      </c>
      <c r="M88" s="152">
        <f>VALUE(senioři!M28)</f>
        <v>86</v>
      </c>
      <c r="N88" s="153">
        <f>VALUE(senioři!N28)</f>
        <v>44</v>
      </c>
      <c r="O88" s="153">
        <f>VALUE(senioři!O28)</f>
        <v>2</v>
      </c>
      <c r="P88" s="194">
        <f>VALUE(senioři!P28)</f>
        <v>130</v>
      </c>
      <c r="Q88" s="152">
        <f>VALUE(senioři!Q28)</f>
        <v>78</v>
      </c>
      <c r="R88" s="153">
        <f>VALUE(senioři!R28)</f>
        <v>44</v>
      </c>
      <c r="S88" s="153">
        <f>VALUE(senioři!S28)</f>
        <v>3</v>
      </c>
      <c r="T88" s="194">
        <f>VALUE(senioři!T28)</f>
        <v>122</v>
      </c>
      <c r="U88" s="152">
        <f>VALUE(senioři!U28)</f>
        <v>315</v>
      </c>
      <c r="V88" s="153">
        <f>VALUE(senioři!V28)</f>
        <v>168</v>
      </c>
      <c r="W88" s="153">
        <f>VALUE(senioři!W28)</f>
        <v>11</v>
      </c>
      <c r="X88" s="194">
        <f>VALUE(senioři!X28)</f>
        <v>483</v>
      </c>
    </row>
    <row r="89" spans="1:24" ht="15" customHeight="1">
      <c r="A89" s="161">
        <v>20</v>
      </c>
      <c r="B89" s="165" t="str">
        <f>CONCATENATE(senioři!B29)</f>
        <v>HOMOLKA Zdeněk</v>
      </c>
      <c r="C89" s="157" t="str">
        <f>CONCATENATE(senioři!C29)</f>
        <v>TJ Přeštice</v>
      </c>
      <c r="D89" s="166" t="str">
        <f>CONCATENATE(senioři!D29)</f>
        <v>4852</v>
      </c>
      <c r="E89" s="152">
        <f>VALUE(senioři!E29)</f>
        <v>84</v>
      </c>
      <c r="F89" s="153">
        <f>VALUE(senioři!F29)</f>
        <v>26</v>
      </c>
      <c r="G89" s="153">
        <f>VALUE(senioři!G29)</f>
        <v>6</v>
      </c>
      <c r="H89" s="194">
        <f>VALUE(senioři!H29)</f>
        <v>110</v>
      </c>
      <c r="I89" s="152">
        <f>VALUE(senioři!I29)</f>
        <v>90</v>
      </c>
      <c r="J89" s="153">
        <f>VALUE(senioři!J29)</f>
        <v>36</v>
      </c>
      <c r="K89" s="153">
        <f>VALUE(senioři!K29)</f>
        <v>5</v>
      </c>
      <c r="L89" s="194">
        <f>VALUE(senioři!L29)</f>
        <v>126</v>
      </c>
      <c r="M89" s="152">
        <f>VALUE(senioři!M29)</f>
        <v>82</v>
      </c>
      <c r="N89" s="153">
        <f>VALUE(senioři!N29)</f>
        <v>51</v>
      </c>
      <c r="O89" s="153">
        <f>VALUE(senioři!O29)</f>
        <v>1</v>
      </c>
      <c r="P89" s="194">
        <f>VALUE(senioři!P29)</f>
        <v>133</v>
      </c>
      <c r="Q89" s="152">
        <f>VALUE(senioři!Q29)</f>
        <v>80</v>
      </c>
      <c r="R89" s="153">
        <f>VALUE(senioři!R29)</f>
        <v>34</v>
      </c>
      <c r="S89" s="153">
        <f>VALUE(senioři!S29)</f>
        <v>3</v>
      </c>
      <c r="T89" s="194">
        <f>VALUE(senioři!T29)</f>
        <v>114</v>
      </c>
      <c r="U89" s="152">
        <f>VALUE(senioři!U29)</f>
        <v>336</v>
      </c>
      <c r="V89" s="153">
        <f>VALUE(senioři!V29)</f>
        <v>147</v>
      </c>
      <c r="W89" s="153">
        <f>VALUE(senioři!W29)</f>
        <v>15</v>
      </c>
      <c r="X89" s="194">
        <f>VALUE(senioři!X29)</f>
        <v>483</v>
      </c>
    </row>
    <row r="90" spans="1:24" ht="15" customHeight="1">
      <c r="A90" s="161">
        <v>21</v>
      </c>
      <c r="B90" s="165" t="str">
        <f>CONCATENATE(senioři!B30)</f>
        <v>PIVOŇKA Jiří</v>
      </c>
      <c r="C90" s="157" t="str">
        <f>CONCATENATE(senioři!C30)</f>
        <v>TJ Havlovice</v>
      </c>
      <c r="D90" s="166" t="str">
        <f>CONCATENATE(senioři!D30)</f>
        <v>2785</v>
      </c>
      <c r="E90" s="152">
        <f>VALUE(senioři!E30)</f>
        <v>88</v>
      </c>
      <c r="F90" s="153">
        <f>VALUE(senioři!F30)</f>
        <v>26</v>
      </c>
      <c r="G90" s="153">
        <f>VALUE(senioři!G30)</f>
        <v>4</v>
      </c>
      <c r="H90" s="194">
        <f>VALUE(senioři!H30)</f>
        <v>114</v>
      </c>
      <c r="I90" s="152">
        <f>VALUE(senioři!I30)</f>
        <v>80</v>
      </c>
      <c r="J90" s="153">
        <f>VALUE(senioři!J30)</f>
        <v>44</v>
      </c>
      <c r="K90" s="153">
        <f>VALUE(senioři!K30)</f>
        <v>1</v>
      </c>
      <c r="L90" s="194">
        <f>VALUE(senioři!L30)</f>
        <v>124</v>
      </c>
      <c r="M90" s="152">
        <f>VALUE(senioři!M30)</f>
        <v>90</v>
      </c>
      <c r="N90" s="153">
        <f>VALUE(senioři!N30)</f>
        <v>42</v>
      </c>
      <c r="O90" s="153">
        <f>VALUE(senioři!O30)</f>
        <v>2</v>
      </c>
      <c r="P90" s="194">
        <f>VALUE(senioři!P30)</f>
        <v>132</v>
      </c>
      <c r="Q90" s="152">
        <f>VALUE(senioři!Q30)</f>
        <v>75</v>
      </c>
      <c r="R90" s="153">
        <f>VALUE(senioři!R30)</f>
        <v>36</v>
      </c>
      <c r="S90" s="153">
        <f>VALUE(senioři!S30)</f>
        <v>1</v>
      </c>
      <c r="T90" s="194">
        <f>VALUE(senioři!T30)</f>
        <v>111</v>
      </c>
      <c r="U90" s="152">
        <f>VALUE(senioři!U30)</f>
        <v>333</v>
      </c>
      <c r="V90" s="153">
        <f>VALUE(senioři!V30)</f>
        <v>148</v>
      </c>
      <c r="W90" s="153">
        <f>VALUE(senioři!W30)</f>
        <v>8</v>
      </c>
      <c r="X90" s="194">
        <f>VALUE(senioři!X30)</f>
        <v>481</v>
      </c>
    </row>
    <row r="91" spans="1:24" ht="15" customHeight="1">
      <c r="A91" s="161">
        <v>22</v>
      </c>
      <c r="B91" s="165" t="str">
        <f>CONCATENATE(senioři!B31)</f>
        <v>JILEK Jaroslav</v>
      </c>
      <c r="C91" s="157" t="str">
        <f>CONCATENATE(senioři!C31)</f>
        <v>TJ Sokol Díly</v>
      </c>
      <c r="D91" s="166" t="str">
        <f>CONCATENATE(senioři!D31)</f>
        <v>3785</v>
      </c>
      <c r="E91" s="152">
        <f>VALUE(senioři!E31)</f>
        <v>78</v>
      </c>
      <c r="F91" s="153">
        <f>VALUE(senioři!F31)</f>
        <v>36</v>
      </c>
      <c r="G91" s="153">
        <f>VALUE(senioři!G31)</f>
        <v>3</v>
      </c>
      <c r="H91" s="194">
        <f>VALUE(senioři!H31)</f>
        <v>114</v>
      </c>
      <c r="I91" s="152">
        <f>VALUE(senioři!I31)</f>
        <v>78</v>
      </c>
      <c r="J91" s="153">
        <f>VALUE(senioři!J31)</f>
        <v>36</v>
      </c>
      <c r="K91" s="153">
        <f>VALUE(senioři!K31)</f>
        <v>2</v>
      </c>
      <c r="L91" s="194">
        <f>VALUE(senioři!L31)</f>
        <v>114</v>
      </c>
      <c r="M91" s="152">
        <f>VALUE(senioři!M31)</f>
        <v>75</v>
      </c>
      <c r="N91" s="153">
        <f>VALUE(senioři!N31)</f>
        <v>44</v>
      </c>
      <c r="O91" s="153">
        <f>VALUE(senioři!O31)</f>
        <v>3</v>
      </c>
      <c r="P91" s="194">
        <f>VALUE(senioři!P31)</f>
        <v>119</v>
      </c>
      <c r="Q91" s="152">
        <f>VALUE(senioři!Q31)</f>
        <v>89</v>
      </c>
      <c r="R91" s="153">
        <f>VALUE(senioři!R31)</f>
        <v>42</v>
      </c>
      <c r="S91" s="153">
        <f>VALUE(senioři!S31)</f>
        <v>1</v>
      </c>
      <c r="T91" s="194">
        <f>VALUE(senioři!T31)</f>
        <v>131</v>
      </c>
      <c r="U91" s="152">
        <f>VALUE(senioři!U31)</f>
        <v>320</v>
      </c>
      <c r="V91" s="153">
        <f>VALUE(senioři!V31)</f>
        <v>158</v>
      </c>
      <c r="W91" s="153">
        <f>VALUE(senioři!W31)</f>
        <v>9</v>
      </c>
      <c r="X91" s="194">
        <f>VALUE(senioři!X31)</f>
        <v>478</v>
      </c>
    </row>
    <row r="92" spans="1:24" ht="15" customHeight="1">
      <c r="A92" s="161">
        <v>23</v>
      </c>
      <c r="B92" s="165" t="str">
        <f>CONCATENATE(senioři!B32)</f>
        <v>KONVÁŘ Karel</v>
      </c>
      <c r="C92" s="157" t="str">
        <f>CONCATENATE(senioři!C32)</f>
        <v>T.J.Sokol Plzeň V</v>
      </c>
      <c r="D92" s="166" t="str">
        <f>CONCATENATE(senioři!D32)</f>
        <v>4129</v>
      </c>
      <c r="E92" s="152">
        <f>VALUE(senioři!E32)</f>
        <v>78</v>
      </c>
      <c r="F92" s="153">
        <f>VALUE(senioři!F32)</f>
        <v>34</v>
      </c>
      <c r="G92" s="153">
        <f>VALUE(senioři!G32)</f>
        <v>3</v>
      </c>
      <c r="H92" s="194">
        <f>VALUE(senioři!H32)</f>
        <v>112</v>
      </c>
      <c r="I92" s="152">
        <f>VALUE(senioři!I32)</f>
        <v>96</v>
      </c>
      <c r="J92" s="153">
        <f>VALUE(senioři!J32)</f>
        <v>34</v>
      </c>
      <c r="K92" s="153">
        <f>VALUE(senioři!K32)</f>
        <v>3</v>
      </c>
      <c r="L92" s="194">
        <f>VALUE(senioři!L32)</f>
        <v>130</v>
      </c>
      <c r="M92" s="152">
        <f>VALUE(senioři!M32)</f>
        <v>79</v>
      </c>
      <c r="N92" s="153">
        <f>VALUE(senioři!N32)</f>
        <v>35</v>
      </c>
      <c r="O92" s="153">
        <f>VALUE(senioři!O32)</f>
        <v>3</v>
      </c>
      <c r="P92" s="194">
        <f>VALUE(senioři!P32)</f>
        <v>114</v>
      </c>
      <c r="Q92" s="152">
        <f>VALUE(senioři!Q32)</f>
        <v>83</v>
      </c>
      <c r="R92" s="153">
        <f>VALUE(senioři!R32)</f>
        <v>34</v>
      </c>
      <c r="S92" s="153">
        <f>VALUE(senioři!S32)</f>
        <v>2</v>
      </c>
      <c r="T92" s="194">
        <f>VALUE(senioři!T32)</f>
        <v>117</v>
      </c>
      <c r="U92" s="152">
        <f>VALUE(senioři!U32)</f>
        <v>336</v>
      </c>
      <c r="V92" s="153">
        <f>VALUE(senioři!V32)</f>
        <v>137</v>
      </c>
      <c r="W92" s="153">
        <f>VALUE(senioři!W32)</f>
        <v>11</v>
      </c>
      <c r="X92" s="194">
        <f>VALUE(senioři!X32)</f>
        <v>473</v>
      </c>
    </row>
    <row r="93" spans="1:24" ht="15" customHeight="1">
      <c r="A93" s="161">
        <v>24</v>
      </c>
      <c r="B93" s="165" t="str">
        <f>CONCATENATE(senioři!B33)</f>
        <v>LUKÁŠ Miroslav</v>
      </c>
      <c r="C93" s="157" t="str">
        <f>CONCATENATE(senioři!C33)</f>
        <v>TJ Havlovice</v>
      </c>
      <c r="D93" s="166" t="str">
        <f>CONCATENATE(senioři!D33)</f>
        <v>3819</v>
      </c>
      <c r="E93" s="152">
        <f>VALUE(senioři!E33)</f>
        <v>82</v>
      </c>
      <c r="F93" s="153">
        <f>VALUE(senioři!F33)</f>
        <v>45</v>
      </c>
      <c r="G93" s="153">
        <f>VALUE(senioři!G33)</f>
        <v>4</v>
      </c>
      <c r="H93" s="194">
        <f>VALUE(senioři!H33)</f>
        <v>127</v>
      </c>
      <c r="I93" s="152">
        <f>VALUE(senioři!I33)</f>
        <v>88</v>
      </c>
      <c r="J93" s="153">
        <f>VALUE(senioři!J33)</f>
        <v>35</v>
      </c>
      <c r="K93" s="153">
        <f>VALUE(senioři!K33)</f>
        <v>3</v>
      </c>
      <c r="L93" s="194">
        <f>VALUE(senioři!L33)</f>
        <v>123</v>
      </c>
      <c r="M93" s="152">
        <f>VALUE(senioři!M33)</f>
        <v>82</v>
      </c>
      <c r="N93" s="153">
        <f>VALUE(senioři!N33)</f>
        <v>32</v>
      </c>
      <c r="O93" s="153">
        <f>VALUE(senioři!O33)</f>
        <v>2</v>
      </c>
      <c r="P93" s="194">
        <f>VALUE(senioři!P33)</f>
        <v>114</v>
      </c>
      <c r="Q93" s="152">
        <f>VALUE(senioři!Q33)</f>
        <v>84</v>
      </c>
      <c r="R93" s="153">
        <f>VALUE(senioři!R33)</f>
        <v>25</v>
      </c>
      <c r="S93" s="153">
        <f>VALUE(senioři!S33)</f>
        <v>5</v>
      </c>
      <c r="T93" s="194">
        <f>VALUE(senioři!T33)</f>
        <v>109</v>
      </c>
      <c r="U93" s="152">
        <f>VALUE(senioři!U33)</f>
        <v>336</v>
      </c>
      <c r="V93" s="153">
        <f>VALUE(senioři!V33)</f>
        <v>137</v>
      </c>
      <c r="W93" s="153">
        <f>VALUE(senioři!W33)</f>
        <v>14</v>
      </c>
      <c r="X93" s="194">
        <f>VALUE(senioři!X33)</f>
        <v>473</v>
      </c>
    </row>
    <row r="94" spans="1:24" ht="15" customHeight="1">
      <c r="A94" s="161">
        <v>25</v>
      </c>
      <c r="B94" s="165" t="str">
        <f>CONCATENATE(senioři!B34)</f>
        <v>MYSLÍK Jiří</v>
      </c>
      <c r="C94" s="157" t="str">
        <f>CONCATENATE(senioři!C34)</f>
        <v>Kuželky Holýšov</v>
      </c>
      <c r="D94" s="166" t="str">
        <f>CONCATENATE(senioři!D34)</f>
        <v>3951</v>
      </c>
      <c r="E94" s="152">
        <f>VALUE(senioři!E34)</f>
        <v>91</v>
      </c>
      <c r="F94" s="153">
        <f>VALUE(senioři!F34)</f>
        <v>45</v>
      </c>
      <c r="G94" s="153">
        <f>VALUE(senioři!G34)</f>
        <v>1</v>
      </c>
      <c r="H94" s="194">
        <f>VALUE(senioři!H34)</f>
        <v>136</v>
      </c>
      <c r="I94" s="152">
        <f>VALUE(senioři!I34)</f>
        <v>80</v>
      </c>
      <c r="J94" s="153">
        <f>VALUE(senioři!J34)</f>
        <v>43</v>
      </c>
      <c r="K94" s="153">
        <f>VALUE(senioři!K34)</f>
        <v>0</v>
      </c>
      <c r="L94" s="194">
        <f>VALUE(senioři!L34)</f>
        <v>123</v>
      </c>
      <c r="M94" s="152">
        <f>VALUE(senioři!M34)</f>
        <v>79</v>
      </c>
      <c r="N94" s="153">
        <f>VALUE(senioři!N34)</f>
        <v>26</v>
      </c>
      <c r="O94" s="153">
        <f>VALUE(senioři!O34)</f>
        <v>3</v>
      </c>
      <c r="P94" s="194">
        <f>VALUE(senioři!P34)</f>
        <v>105</v>
      </c>
      <c r="Q94" s="152">
        <f>VALUE(senioři!Q34)</f>
        <v>77</v>
      </c>
      <c r="R94" s="153">
        <f>VALUE(senioři!R34)</f>
        <v>27</v>
      </c>
      <c r="S94" s="153">
        <f>VALUE(senioři!S34)</f>
        <v>2</v>
      </c>
      <c r="T94" s="194">
        <f>VALUE(senioři!T34)</f>
        <v>104</v>
      </c>
      <c r="U94" s="152">
        <f>VALUE(senioři!U34)</f>
        <v>327</v>
      </c>
      <c r="V94" s="153">
        <f>VALUE(senioři!V34)</f>
        <v>141</v>
      </c>
      <c r="W94" s="153">
        <f>VALUE(senioři!W34)</f>
        <v>6</v>
      </c>
      <c r="X94" s="194">
        <f>VALUE(senioři!X34)</f>
        <v>468</v>
      </c>
    </row>
    <row r="95" spans="1:24" ht="15" customHeight="1">
      <c r="A95" s="161">
        <v>26</v>
      </c>
      <c r="B95" s="165" t="str">
        <f>CONCATENATE(senioři!B35)</f>
        <v>VRANIAK Bernard</v>
      </c>
      <c r="C95" s="157" t="str">
        <f>CONCATENATE(senioři!C35)</f>
        <v>TJ Baník Stříbro</v>
      </c>
      <c r="D95" s="166" t="str">
        <f>CONCATENATE(senioři!D35)</f>
        <v>15316</v>
      </c>
      <c r="E95" s="152">
        <f>VALUE(senioři!E35)</f>
        <v>85</v>
      </c>
      <c r="F95" s="153">
        <f>VALUE(senioři!F35)</f>
        <v>33</v>
      </c>
      <c r="G95" s="153">
        <f>VALUE(senioři!G35)</f>
        <v>3</v>
      </c>
      <c r="H95" s="194">
        <f>VALUE(senioři!H35)</f>
        <v>118</v>
      </c>
      <c r="I95" s="152">
        <f>VALUE(senioři!I35)</f>
        <v>77</v>
      </c>
      <c r="J95" s="153">
        <f>VALUE(senioři!J35)</f>
        <v>35</v>
      </c>
      <c r="K95" s="153">
        <f>VALUE(senioři!K35)</f>
        <v>3</v>
      </c>
      <c r="L95" s="194">
        <f>VALUE(senioři!L35)</f>
        <v>112</v>
      </c>
      <c r="M95" s="152">
        <f>VALUE(senioři!M35)</f>
        <v>77</v>
      </c>
      <c r="N95" s="153">
        <f>VALUE(senioři!N35)</f>
        <v>30</v>
      </c>
      <c r="O95" s="153">
        <f>VALUE(senioři!O35)</f>
        <v>1</v>
      </c>
      <c r="P95" s="194">
        <f>VALUE(senioři!P35)</f>
        <v>107</v>
      </c>
      <c r="Q95" s="152">
        <f>VALUE(senioři!Q35)</f>
        <v>87</v>
      </c>
      <c r="R95" s="153">
        <f>VALUE(senioři!R35)</f>
        <v>41</v>
      </c>
      <c r="S95" s="153">
        <f>VALUE(senioři!S35)</f>
        <v>3</v>
      </c>
      <c r="T95" s="194">
        <f>VALUE(senioři!T35)</f>
        <v>128</v>
      </c>
      <c r="U95" s="152">
        <f>VALUE(senioři!U35)</f>
        <v>326</v>
      </c>
      <c r="V95" s="153">
        <f>VALUE(senioři!V35)</f>
        <v>139</v>
      </c>
      <c r="W95" s="153">
        <f>VALUE(senioři!W35)</f>
        <v>10</v>
      </c>
      <c r="X95" s="194">
        <f>VALUE(senioři!X35)</f>
        <v>465</v>
      </c>
    </row>
    <row r="96" spans="1:24" ht="15" customHeight="1">
      <c r="A96" s="161">
        <v>27</v>
      </c>
      <c r="B96" s="165" t="str">
        <f>CONCATENATE(senioři!B36)</f>
        <v>KALOUS Pavel</v>
      </c>
      <c r="C96" s="157" t="str">
        <f>CONCATENATE(senioři!C36)</f>
        <v>TJ Havlovice</v>
      </c>
      <c r="D96" s="166" t="str">
        <f>CONCATENATE(senioři!D36)</f>
        <v>13924</v>
      </c>
      <c r="E96" s="152">
        <f>VALUE(senioři!E36)</f>
        <v>81</v>
      </c>
      <c r="F96" s="153">
        <f>VALUE(senioři!F36)</f>
        <v>18</v>
      </c>
      <c r="G96" s="153">
        <f>VALUE(senioři!G36)</f>
        <v>5</v>
      </c>
      <c r="H96" s="194">
        <f>VALUE(senioři!H36)</f>
        <v>99</v>
      </c>
      <c r="I96" s="152">
        <f>VALUE(senioři!I36)</f>
        <v>80</v>
      </c>
      <c r="J96" s="153">
        <f>VALUE(senioři!J36)</f>
        <v>27</v>
      </c>
      <c r="K96" s="153">
        <f>VALUE(senioři!K36)</f>
        <v>3</v>
      </c>
      <c r="L96" s="194">
        <f>VALUE(senioři!L36)</f>
        <v>107</v>
      </c>
      <c r="M96" s="152">
        <f>VALUE(senioři!M36)</f>
        <v>89</v>
      </c>
      <c r="N96" s="153">
        <f>VALUE(senioři!N36)</f>
        <v>36</v>
      </c>
      <c r="O96" s="153">
        <f>VALUE(senioři!O36)</f>
        <v>1</v>
      </c>
      <c r="P96" s="194">
        <f>VALUE(senioři!P36)</f>
        <v>125</v>
      </c>
      <c r="Q96" s="152">
        <f>VALUE(senioři!Q36)</f>
        <v>85</v>
      </c>
      <c r="R96" s="153">
        <f>VALUE(senioři!R36)</f>
        <v>36</v>
      </c>
      <c r="S96" s="153">
        <f>VALUE(senioři!S36)</f>
        <v>2</v>
      </c>
      <c r="T96" s="194">
        <f>VALUE(senioři!T36)</f>
        <v>121</v>
      </c>
      <c r="U96" s="152">
        <f>VALUE(senioři!U36)</f>
        <v>335</v>
      </c>
      <c r="V96" s="153">
        <f>VALUE(senioři!V36)</f>
        <v>117</v>
      </c>
      <c r="W96" s="153">
        <f>VALUE(senioři!W36)</f>
        <v>11</v>
      </c>
      <c r="X96" s="194">
        <f>VALUE(senioři!X36)</f>
        <v>452</v>
      </c>
    </row>
    <row r="97" spans="1:24" ht="15" customHeight="1" thickBot="1">
      <c r="A97" s="162">
        <v>28</v>
      </c>
      <c r="B97" s="167" t="str">
        <f>CONCATENATE(senioři!B37)</f>
        <v>HOŘEJŠÍ Josef</v>
      </c>
      <c r="C97" s="158" t="str">
        <f>CONCATENATE(senioři!C37)</f>
        <v>TJ Slavoj Plzeň</v>
      </c>
      <c r="D97" s="168" t="str">
        <f>CONCATENATE(senioři!D37)</f>
        <v>5652</v>
      </c>
      <c r="E97" s="154">
        <f>VALUE(senioři!E37)</f>
        <v>0</v>
      </c>
      <c r="F97" s="155">
        <f>VALUE(senioři!F37)</f>
        <v>0</v>
      </c>
      <c r="G97" s="155">
        <f>VALUE(senioři!G37)</f>
        <v>0</v>
      </c>
      <c r="H97" s="199">
        <f>VALUE(senioři!H37)</f>
        <v>0</v>
      </c>
      <c r="I97" s="154">
        <f>VALUE(senioři!I37)</f>
        <v>0</v>
      </c>
      <c r="J97" s="155">
        <f>VALUE(senioři!J37)</f>
        <v>0</v>
      </c>
      <c r="K97" s="155">
        <f>VALUE(senioři!K37)</f>
        <v>0</v>
      </c>
      <c r="L97" s="199">
        <f>VALUE(senioři!L37)</f>
        <v>0</v>
      </c>
      <c r="M97" s="154">
        <f>VALUE(senioři!M37)</f>
        <v>0</v>
      </c>
      <c r="N97" s="155">
        <f>VALUE(senioři!N37)</f>
        <v>0</v>
      </c>
      <c r="O97" s="155">
        <f>VALUE(senioři!O37)</f>
        <v>0</v>
      </c>
      <c r="P97" s="199">
        <f>VALUE(senioři!P37)</f>
        <v>0</v>
      </c>
      <c r="Q97" s="154">
        <f>VALUE(senioři!Q37)</f>
        <v>0</v>
      </c>
      <c r="R97" s="155">
        <f>VALUE(senioři!R37)</f>
        <v>0</v>
      </c>
      <c r="S97" s="155">
        <f>VALUE(senioři!S37)</f>
        <v>0</v>
      </c>
      <c r="T97" s="199">
        <f>VALUE(senioři!T37)</f>
        <v>0</v>
      </c>
      <c r="U97" s="154">
        <f>VALUE(senioři!U37)</f>
        <v>0</v>
      </c>
      <c r="V97" s="155">
        <f>VALUE(senioři!V37)</f>
        <v>0</v>
      </c>
      <c r="W97" s="155">
        <f>VALUE(senioři!W37)</f>
        <v>0</v>
      </c>
      <c r="X97" s="199">
        <f>VALUE(senioři!X37)</f>
        <v>0</v>
      </c>
    </row>
    <row r="98" spans="1:24" ht="15" customHeight="1">
      <c r="A98" s="108"/>
      <c r="B98" s="115" t="s">
        <v>69</v>
      </c>
      <c r="C98" s="109"/>
      <c r="D98" s="110"/>
      <c r="E98" s="111"/>
      <c r="F98" s="111"/>
      <c r="G98" s="111"/>
      <c r="H98" s="112"/>
      <c r="I98" s="111"/>
      <c r="J98" s="111"/>
      <c r="K98" s="111"/>
      <c r="L98" s="112"/>
      <c r="M98" s="111"/>
      <c r="N98" s="111"/>
      <c r="O98" s="111"/>
      <c r="P98" s="112"/>
      <c r="Q98" s="111"/>
      <c r="R98" s="111"/>
      <c r="S98" s="111"/>
      <c r="T98" s="112"/>
      <c r="U98" s="113"/>
      <c r="V98" s="113"/>
      <c r="W98" s="113"/>
      <c r="X98" s="120"/>
    </row>
    <row r="99" spans="1:24" ht="15" customHeight="1">
      <c r="A99" s="108"/>
      <c r="C99" s="109"/>
      <c r="D99" s="110"/>
      <c r="E99" s="111"/>
      <c r="F99" s="111"/>
      <c r="G99" s="111"/>
      <c r="H99" s="112"/>
      <c r="I99" s="111"/>
      <c r="J99" s="111"/>
      <c r="K99" s="111"/>
      <c r="L99" s="112"/>
      <c r="M99" s="111"/>
      <c r="N99" s="111"/>
      <c r="O99" s="111"/>
      <c r="P99" s="112"/>
      <c r="Q99" s="111"/>
      <c r="R99" s="111"/>
      <c r="S99" s="111"/>
      <c r="T99" s="112"/>
      <c r="U99" s="113"/>
      <c r="V99" s="113"/>
      <c r="W99" s="113"/>
      <c r="X99" s="120"/>
    </row>
    <row r="101" spans="1:24" s="67" customFormat="1" ht="25.5" customHeight="1" thickBot="1">
      <c r="A101" s="423" t="str">
        <f>CONCATENATE(A67)</f>
        <v>Mistrovství Plzeňského kraje 2014, kategorie:</v>
      </c>
      <c r="B101" s="423"/>
      <c r="C101" s="423"/>
      <c r="D101" s="423"/>
      <c r="E101" s="431" t="s">
        <v>24</v>
      </c>
      <c r="F101" s="431"/>
      <c r="G101" s="431"/>
      <c r="H101" s="431"/>
      <c r="I101" s="431"/>
      <c r="J101" s="66"/>
      <c r="K101" s="66"/>
      <c r="L101" s="66"/>
      <c r="M101" s="66"/>
      <c r="N101" s="413" t="str">
        <f>CONCATENATE(nasazení!B6)</f>
        <v>CB Dobřany</v>
      </c>
      <c r="O101" s="413"/>
      <c r="P101" s="413"/>
      <c r="Q101" s="413"/>
      <c r="R101" s="413"/>
      <c r="S101" s="413"/>
      <c r="T101" s="413"/>
      <c r="U101" s="412" t="str">
        <f>CONCATENATE(U67)</f>
        <v>1.2.2014</v>
      </c>
      <c r="V101" s="412"/>
      <c r="W101" s="412"/>
      <c r="X101" s="412"/>
    </row>
    <row r="102" spans="1:24" s="68" customFormat="1" ht="15" customHeight="1">
      <c r="A102" s="425" t="s">
        <v>25</v>
      </c>
      <c r="B102" s="427" t="s">
        <v>0</v>
      </c>
      <c r="C102" s="427" t="s">
        <v>1</v>
      </c>
      <c r="D102" s="417" t="s">
        <v>11</v>
      </c>
      <c r="E102" s="419" t="s">
        <v>2</v>
      </c>
      <c r="F102" s="420"/>
      <c r="G102" s="420"/>
      <c r="H102" s="421"/>
      <c r="I102" s="419" t="s">
        <v>7</v>
      </c>
      <c r="J102" s="420"/>
      <c r="K102" s="420"/>
      <c r="L102" s="421"/>
      <c r="M102" s="419" t="s">
        <v>8</v>
      </c>
      <c r="N102" s="420"/>
      <c r="O102" s="420"/>
      <c r="P102" s="421"/>
      <c r="Q102" s="419" t="s">
        <v>9</v>
      </c>
      <c r="R102" s="420"/>
      <c r="S102" s="420"/>
      <c r="T102" s="421"/>
      <c r="U102" s="414" t="s">
        <v>6</v>
      </c>
      <c r="V102" s="415"/>
      <c r="W102" s="415"/>
      <c r="X102" s="416"/>
    </row>
    <row r="103" spans="1:24" s="68" customFormat="1" ht="15" customHeight="1" thickBot="1">
      <c r="A103" s="426"/>
      <c r="B103" s="428"/>
      <c r="C103" s="428"/>
      <c r="D103" s="418"/>
      <c r="E103" s="143" t="s">
        <v>3</v>
      </c>
      <c r="F103" s="144" t="s">
        <v>4</v>
      </c>
      <c r="G103" s="145" t="s">
        <v>5</v>
      </c>
      <c r="H103" s="146" t="s">
        <v>12</v>
      </c>
      <c r="I103" s="143" t="s">
        <v>3</v>
      </c>
      <c r="J103" s="144" t="s">
        <v>4</v>
      </c>
      <c r="K103" s="145" t="s">
        <v>5</v>
      </c>
      <c r="L103" s="146" t="s">
        <v>12</v>
      </c>
      <c r="M103" s="143" t="s">
        <v>3</v>
      </c>
      <c r="N103" s="144" t="s">
        <v>4</v>
      </c>
      <c r="O103" s="145" t="s">
        <v>5</v>
      </c>
      <c r="P103" s="146" t="s">
        <v>12</v>
      </c>
      <c r="Q103" s="143" t="s">
        <v>3</v>
      </c>
      <c r="R103" s="144" t="s">
        <v>4</v>
      </c>
      <c r="S103" s="145" t="s">
        <v>5</v>
      </c>
      <c r="T103" s="146" t="s">
        <v>12</v>
      </c>
      <c r="U103" s="147" t="s">
        <v>3</v>
      </c>
      <c r="V103" s="144" t="s">
        <v>4</v>
      </c>
      <c r="W103" s="145" t="s">
        <v>5</v>
      </c>
      <c r="X103" s="148" t="s">
        <v>12</v>
      </c>
    </row>
    <row r="104" spans="1:24" ht="15" customHeight="1">
      <c r="A104" s="159">
        <v>1</v>
      </c>
      <c r="B104" s="171" t="e">
        <f>CONCATENATE(#REF!)</f>
        <v>#REF!</v>
      </c>
      <c r="C104" s="172" t="e">
        <f>CONCATENATE(#REF!)</f>
        <v>#REF!</v>
      </c>
      <c r="D104" s="173" t="e">
        <f>CONCATENATE(#REF!)</f>
        <v>#REF!</v>
      </c>
      <c r="E104" s="179" t="e">
        <f>VALUE(#REF!)</f>
        <v>#REF!</v>
      </c>
      <c r="F104" s="180" t="e">
        <f>VALUE(#REF!)</f>
        <v>#REF!</v>
      </c>
      <c r="G104" s="180" t="e">
        <f>VALUE(#REF!)</f>
        <v>#REF!</v>
      </c>
      <c r="H104" s="149" t="e">
        <f>VALUE(#REF!)</f>
        <v>#REF!</v>
      </c>
      <c r="I104" s="179" t="e">
        <f>VALUE(#REF!)</f>
        <v>#REF!</v>
      </c>
      <c r="J104" s="180" t="e">
        <f>VALUE(#REF!)</f>
        <v>#REF!</v>
      </c>
      <c r="K104" s="180" t="e">
        <f>VALUE(#REF!)</f>
        <v>#REF!</v>
      </c>
      <c r="L104" s="149" t="e">
        <f>VALUE(#REF!)</f>
        <v>#REF!</v>
      </c>
      <c r="M104" s="179" t="e">
        <f>VALUE(#REF!)</f>
        <v>#REF!</v>
      </c>
      <c r="N104" s="180" t="e">
        <f>VALUE(#REF!)</f>
        <v>#REF!</v>
      </c>
      <c r="O104" s="180" t="e">
        <f>VALUE(#REF!)</f>
        <v>#REF!</v>
      </c>
      <c r="P104" s="149" t="e">
        <f>VALUE(#REF!)</f>
        <v>#REF!</v>
      </c>
      <c r="Q104" s="179" t="e">
        <f>VALUE(#REF!)</f>
        <v>#REF!</v>
      </c>
      <c r="R104" s="180" t="e">
        <f>VALUE(#REF!)</f>
        <v>#REF!</v>
      </c>
      <c r="S104" s="180" t="e">
        <f>VALUE(#REF!)</f>
        <v>#REF!</v>
      </c>
      <c r="T104" s="149" t="e">
        <f>VALUE(#REF!)</f>
        <v>#REF!</v>
      </c>
      <c r="U104" s="179" t="e">
        <f>VALUE(#REF!)</f>
        <v>#REF!</v>
      </c>
      <c r="V104" s="180" t="e">
        <f>VALUE(#REF!)</f>
        <v>#REF!</v>
      </c>
      <c r="W104" s="180" t="e">
        <f>VALUE(#REF!)</f>
        <v>#REF!</v>
      </c>
      <c r="X104" s="149" t="e">
        <f>VALUE(#REF!)</f>
        <v>#REF!</v>
      </c>
    </row>
    <row r="105" spans="1:24" ht="15" customHeight="1">
      <c r="A105" s="160">
        <v>2</v>
      </c>
      <c r="B105" s="174" t="e">
        <f>CONCATENATE(#REF!)</f>
        <v>#REF!</v>
      </c>
      <c r="C105" s="175" t="e">
        <f>CONCATENATE(#REF!)</f>
        <v>#REF!</v>
      </c>
      <c r="D105" s="176" t="e">
        <f>CONCATENATE(#REF!)</f>
        <v>#REF!</v>
      </c>
      <c r="E105" s="177" t="e">
        <f>VALUE(#REF!)</f>
        <v>#REF!</v>
      </c>
      <c r="F105" s="178" t="e">
        <f>VALUE(#REF!)</f>
        <v>#REF!</v>
      </c>
      <c r="G105" s="178" t="e">
        <f>VALUE(#REF!)</f>
        <v>#REF!</v>
      </c>
      <c r="H105" s="150" t="e">
        <f>VALUE(#REF!)</f>
        <v>#REF!</v>
      </c>
      <c r="I105" s="177" t="e">
        <f>VALUE(#REF!)</f>
        <v>#REF!</v>
      </c>
      <c r="J105" s="178" t="e">
        <f>VALUE(#REF!)</f>
        <v>#REF!</v>
      </c>
      <c r="K105" s="178" t="e">
        <f>VALUE(#REF!)</f>
        <v>#REF!</v>
      </c>
      <c r="L105" s="150" t="e">
        <f>VALUE(#REF!)</f>
        <v>#REF!</v>
      </c>
      <c r="M105" s="177" t="e">
        <f>VALUE(#REF!)</f>
        <v>#REF!</v>
      </c>
      <c r="N105" s="178" t="e">
        <f>VALUE(#REF!)</f>
        <v>#REF!</v>
      </c>
      <c r="O105" s="178" t="e">
        <f>VALUE(#REF!)</f>
        <v>#REF!</v>
      </c>
      <c r="P105" s="150" t="e">
        <f>VALUE(#REF!)</f>
        <v>#REF!</v>
      </c>
      <c r="Q105" s="177" t="e">
        <f>VALUE(#REF!)</f>
        <v>#REF!</v>
      </c>
      <c r="R105" s="178" t="e">
        <f>VALUE(#REF!)</f>
        <v>#REF!</v>
      </c>
      <c r="S105" s="178" t="e">
        <f>VALUE(#REF!)</f>
        <v>#REF!</v>
      </c>
      <c r="T105" s="150" t="e">
        <f>VALUE(#REF!)</f>
        <v>#REF!</v>
      </c>
      <c r="U105" s="177" t="e">
        <f>VALUE(#REF!)</f>
        <v>#REF!</v>
      </c>
      <c r="V105" s="178" t="e">
        <f>VALUE(#REF!)</f>
        <v>#REF!</v>
      </c>
      <c r="W105" s="178" t="e">
        <f>VALUE(#REF!)</f>
        <v>#REF!</v>
      </c>
      <c r="X105" s="150" t="e">
        <f>VALUE(#REF!)</f>
        <v>#REF!</v>
      </c>
    </row>
    <row r="106" spans="1:24" ht="15" customHeight="1">
      <c r="A106" s="161">
        <v>3</v>
      </c>
      <c r="B106" s="165" t="e">
        <f>CONCATENATE(#REF!)</f>
        <v>#REF!</v>
      </c>
      <c r="C106" s="157" t="e">
        <f>CONCATENATE(#REF!)</f>
        <v>#REF!</v>
      </c>
      <c r="D106" s="166" t="e">
        <f>CONCATENATE(#REF!)</f>
        <v>#REF!</v>
      </c>
      <c r="E106" s="152" t="e">
        <f>VALUE(#REF!)</f>
        <v>#REF!</v>
      </c>
      <c r="F106" s="153" t="e">
        <f>VALUE(#REF!)</f>
        <v>#REF!</v>
      </c>
      <c r="G106" s="153" t="e">
        <f>VALUE(#REF!)</f>
        <v>#REF!</v>
      </c>
      <c r="H106" s="194" t="e">
        <f>VALUE(#REF!)</f>
        <v>#REF!</v>
      </c>
      <c r="I106" s="152" t="e">
        <f>VALUE(#REF!)</f>
        <v>#REF!</v>
      </c>
      <c r="J106" s="153" t="e">
        <f>VALUE(#REF!)</f>
        <v>#REF!</v>
      </c>
      <c r="K106" s="153" t="e">
        <f>VALUE(#REF!)</f>
        <v>#REF!</v>
      </c>
      <c r="L106" s="194" t="e">
        <f>VALUE(#REF!)</f>
        <v>#REF!</v>
      </c>
      <c r="M106" s="152" t="e">
        <f>VALUE(#REF!)</f>
        <v>#REF!</v>
      </c>
      <c r="N106" s="153" t="e">
        <f>VALUE(#REF!)</f>
        <v>#REF!</v>
      </c>
      <c r="O106" s="153" t="e">
        <f>VALUE(#REF!)</f>
        <v>#REF!</v>
      </c>
      <c r="P106" s="194" t="e">
        <f>VALUE(#REF!)</f>
        <v>#REF!</v>
      </c>
      <c r="Q106" s="152" t="e">
        <f>VALUE(#REF!)</f>
        <v>#REF!</v>
      </c>
      <c r="R106" s="153" t="e">
        <f>VALUE(#REF!)</f>
        <v>#REF!</v>
      </c>
      <c r="S106" s="153" t="e">
        <f>VALUE(#REF!)</f>
        <v>#REF!</v>
      </c>
      <c r="T106" s="194" t="e">
        <f>VALUE(#REF!)</f>
        <v>#REF!</v>
      </c>
      <c r="U106" s="152" t="e">
        <f>VALUE(#REF!)</f>
        <v>#REF!</v>
      </c>
      <c r="V106" s="153" t="e">
        <f>VALUE(#REF!)</f>
        <v>#REF!</v>
      </c>
      <c r="W106" s="153" t="e">
        <f>VALUE(#REF!)</f>
        <v>#REF!</v>
      </c>
      <c r="X106" s="194" t="e">
        <f>VALUE(#REF!)</f>
        <v>#REF!</v>
      </c>
    </row>
    <row r="107" spans="1:24" ht="15" customHeight="1">
      <c r="A107" s="161">
        <v>4</v>
      </c>
      <c r="B107" s="165" t="e">
        <f>CONCATENATE(#REF!)</f>
        <v>#REF!</v>
      </c>
      <c r="C107" s="157" t="e">
        <f>CONCATENATE(#REF!)</f>
        <v>#REF!</v>
      </c>
      <c r="D107" s="166" t="e">
        <f>CONCATENATE(#REF!)</f>
        <v>#REF!</v>
      </c>
      <c r="E107" s="152" t="e">
        <f>VALUE(#REF!)</f>
        <v>#REF!</v>
      </c>
      <c r="F107" s="153" t="e">
        <f>VALUE(#REF!)</f>
        <v>#REF!</v>
      </c>
      <c r="G107" s="153" t="e">
        <f>VALUE(#REF!)</f>
        <v>#REF!</v>
      </c>
      <c r="H107" s="194" t="e">
        <f>VALUE(#REF!)</f>
        <v>#REF!</v>
      </c>
      <c r="I107" s="152" t="e">
        <f>VALUE(#REF!)</f>
        <v>#REF!</v>
      </c>
      <c r="J107" s="153" t="e">
        <f>VALUE(#REF!)</f>
        <v>#REF!</v>
      </c>
      <c r="K107" s="153" t="e">
        <f>VALUE(#REF!)</f>
        <v>#REF!</v>
      </c>
      <c r="L107" s="194" t="e">
        <f>VALUE(#REF!)</f>
        <v>#REF!</v>
      </c>
      <c r="M107" s="152" t="e">
        <f>VALUE(#REF!)</f>
        <v>#REF!</v>
      </c>
      <c r="N107" s="153" t="e">
        <f>VALUE(#REF!)</f>
        <v>#REF!</v>
      </c>
      <c r="O107" s="153" t="e">
        <f>VALUE(#REF!)</f>
        <v>#REF!</v>
      </c>
      <c r="P107" s="194" t="e">
        <f>VALUE(#REF!)</f>
        <v>#REF!</v>
      </c>
      <c r="Q107" s="152" t="e">
        <f>VALUE(#REF!)</f>
        <v>#REF!</v>
      </c>
      <c r="R107" s="153" t="e">
        <f>VALUE(#REF!)</f>
        <v>#REF!</v>
      </c>
      <c r="S107" s="153" t="e">
        <f>VALUE(#REF!)</f>
        <v>#REF!</v>
      </c>
      <c r="T107" s="194" t="e">
        <f>VALUE(#REF!)</f>
        <v>#REF!</v>
      </c>
      <c r="U107" s="152" t="e">
        <f>VALUE(#REF!)</f>
        <v>#REF!</v>
      </c>
      <c r="V107" s="153" t="e">
        <f>VALUE(#REF!)</f>
        <v>#REF!</v>
      </c>
      <c r="W107" s="153" t="e">
        <f>VALUE(#REF!)</f>
        <v>#REF!</v>
      </c>
      <c r="X107" s="194" t="e">
        <f>VALUE(#REF!)</f>
        <v>#REF!</v>
      </c>
    </row>
    <row r="108" spans="1:24" ht="15" customHeight="1">
      <c r="A108" s="161">
        <v>5</v>
      </c>
      <c r="B108" s="165" t="e">
        <f>CONCATENATE(#REF!)</f>
        <v>#REF!</v>
      </c>
      <c r="C108" s="157" t="e">
        <f>CONCATENATE(#REF!)</f>
        <v>#REF!</v>
      </c>
      <c r="D108" s="166" t="e">
        <f>CONCATENATE(#REF!)</f>
        <v>#REF!</v>
      </c>
      <c r="E108" s="152" t="e">
        <f>VALUE(#REF!)</f>
        <v>#REF!</v>
      </c>
      <c r="F108" s="153" t="e">
        <f>VALUE(#REF!)</f>
        <v>#REF!</v>
      </c>
      <c r="G108" s="153" t="e">
        <f>VALUE(#REF!)</f>
        <v>#REF!</v>
      </c>
      <c r="H108" s="194" t="e">
        <f>VALUE(#REF!)</f>
        <v>#REF!</v>
      </c>
      <c r="I108" s="152" t="e">
        <f>VALUE(#REF!)</f>
        <v>#REF!</v>
      </c>
      <c r="J108" s="153" t="e">
        <f>VALUE(#REF!)</f>
        <v>#REF!</v>
      </c>
      <c r="K108" s="153" t="e">
        <f>VALUE(#REF!)</f>
        <v>#REF!</v>
      </c>
      <c r="L108" s="194" t="e">
        <f>VALUE(#REF!)</f>
        <v>#REF!</v>
      </c>
      <c r="M108" s="152" t="e">
        <f>VALUE(#REF!)</f>
        <v>#REF!</v>
      </c>
      <c r="N108" s="153" t="e">
        <f>VALUE(#REF!)</f>
        <v>#REF!</v>
      </c>
      <c r="O108" s="153" t="e">
        <f>VALUE(#REF!)</f>
        <v>#REF!</v>
      </c>
      <c r="P108" s="194" t="e">
        <f>VALUE(#REF!)</f>
        <v>#REF!</v>
      </c>
      <c r="Q108" s="152" t="e">
        <f>VALUE(#REF!)</f>
        <v>#REF!</v>
      </c>
      <c r="R108" s="153" t="e">
        <f>VALUE(#REF!)</f>
        <v>#REF!</v>
      </c>
      <c r="S108" s="153" t="e">
        <f>VALUE(#REF!)</f>
        <v>#REF!</v>
      </c>
      <c r="T108" s="194" t="e">
        <f>VALUE(#REF!)</f>
        <v>#REF!</v>
      </c>
      <c r="U108" s="152" t="e">
        <f>VALUE(#REF!)</f>
        <v>#REF!</v>
      </c>
      <c r="V108" s="153" t="e">
        <f>VALUE(#REF!)</f>
        <v>#REF!</v>
      </c>
      <c r="W108" s="153" t="e">
        <f>VALUE(#REF!)</f>
        <v>#REF!</v>
      </c>
      <c r="X108" s="194" t="e">
        <f>VALUE(#REF!)</f>
        <v>#REF!</v>
      </c>
    </row>
    <row r="109" spans="1:24" ht="15" customHeight="1">
      <c r="A109" s="161">
        <v>6</v>
      </c>
      <c r="B109" s="165" t="e">
        <f>CONCATENATE(#REF!)</f>
        <v>#REF!</v>
      </c>
      <c r="C109" s="157" t="e">
        <f>CONCATENATE(#REF!)</f>
        <v>#REF!</v>
      </c>
      <c r="D109" s="166" t="e">
        <f>CONCATENATE(#REF!)</f>
        <v>#REF!</v>
      </c>
      <c r="E109" s="152" t="e">
        <f>VALUE(#REF!)</f>
        <v>#REF!</v>
      </c>
      <c r="F109" s="153" t="e">
        <f>VALUE(#REF!)</f>
        <v>#REF!</v>
      </c>
      <c r="G109" s="153" t="e">
        <f>VALUE(#REF!)</f>
        <v>#REF!</v>
      </c>
      <c r="H109" s="194" t="e">
        <f>VALUE(#REF!)</f>
        <v>#REF!</v>
      </c>
      <c r="I109" s="152" t="e">
        <f>VALUE(#REF!)</f>
        <v>#REF!</v>
      </c>
      <c r="J109" s="153" t="e">
        <f>VALUE(#REF!)</f>
        <v>#REF!</v>
      </c>
      <c r="K109" s="153" t="e">
        <f>VALUE(#REF!)</f>
        <v>#REF!</v>
      </c>
      <c r="L109" s="194" t="e">
        <f>VALUE(#REF!)</f>
        <v>#REF!</v>
      </c>
      <c r="M109" s="152" t="e">
        <f>VALUE(#REF!)</f>
        <v>#REF!</v>
      </c>
      <c r="N109" s="153" t="e">
        <f>VALUE(#REF!)</f>
        <v>#REF!</v>
      </c>
      <c r="O109" s="153" t="e">
        <f>VALUE(#REF!)</f>
        <v>#REF!</v>
      </c>
      <c r="P109" s="194" t="e">
        <f>VALUE(#REF!)</f>
        <v>#REF!</v>
      </c>
      <c r="Q109" s="152" t="e">
        <f>VALUE(#REF!)</f>
        <v>#REF!</v>
      </c>
      <c r="R109" s="153" t="e">
        <f>VALUE(#REF!)</f>
        <v>#REF!</v>
      </c>
      <c r="S109" s="153" t="e">
        <f>VALUE(#REF!)</f>
        <v>#REF!</v>
      </c>
      <c r="T109" s="194" t="e">
        <f>VALUE(#REF!)</f>
        <v>#REF!</v>
      </c>
      <c r="U109" s="152" t="e">
        <f>VALUE(#REF!)</f>
        <v>#REF!</v>
      </c>
      <c r="V109" s="153" t="e">
        <f>VALUE(#REF!)</f>
        <v>#REF!</v>
      </c>
      <c r="W109" s="153" t="e">
        <f>VALUE(#REF!)</f>
        <v>#REF!</v>
      </c>
      <c r="X109" s="194" t="e">
        <f>VALUE(#REF!)</f>
        <v>#REF!</v>
      </c>
    </row>
    <row r="110" spans="1:24" ht="15" customHeight="1">
      <c r="A110" s="161">
        <v>7</v>
      </c>
      <c r="B110" s="165" t="e">
        <f>CONCATENATE(#REF!)</f>
        <v>#REF!</v>
      </c>
      <c r="C110" s="157" t="e">
        <f>CONCATENATE(#REF!)</f>
        <v>#REF!</v>
      </c>
      <c r="D110" s="166" t="e">
        <f>CONCATENATE(#REF!)</f>
        <v>#REF!</v>
      </c>
      <c r="E110" s="152" t="e">
        <f>VALUE(#REF!)</f>
        <v>#REF!</v>
      </c>
      <c r="F110" s="153" t="e">
        <f>VALUE(#REF!)</f>
        <v>#REF!</v>
      </c>
      <c r="G110" s="153" t="e">
        <f>VALUE(#REF!)</f>
        <v>#REF!</v>
      </c>
      <c r="H110" s="194" t="e">
        <f>VALUE(#REF!)</f>
        <v>#REF!</v>
      </c>
      <c r="I110" s="152" t="e">
        <f>VALUE(#REF!)</f>
        <v>#REF!</v>
      </c>
      <c r="J110" s="153" t="e">
        <f>VALUE(#REF!)</f>
        <v>#REF!</v>
      </c>
      <c r="K110" s="153" t="e">
        <f>VALUE(#REF!)</f>
        <v>#REF!</v>
      </c>
      <c r="L110" s="194" t="e">
        <f>VALUE(#REF!)</f>
        <v>#REF!</v>
      </c>
      <c r="M110" s="152" t="e">
        <f>VALUE(#REF!)</f>
        <v>#REF!</v>
      </c>
      <c r="N110" s="153" t="e">
        <f>VALUE(#REF!)</f>
        <v>#REF!</v>
      </c>
      <c r="O110" s="153" t="e">
        <f>VALUE(#REF!)</f>
        <v>#REF!</v>
      </c>
      <c r="P110" s="194" t="e">
        <f>VALUE(#REF!)</f>
        <v>#REF!</v>
      </c>
      <c r="Q110" s="152" t="e">
        <f>VALUE(#REF!)</f>
        <v>#REF!</v>
      </c>
      <c r="R110" s="153" t="e">
        <f>VALUE(#REF!)</f>
        <v>#REF!</v>
      </c>
      <c r="S110" s="153" t="e">
        <f>VALUE(#REF!)</f>
        <v>#REF!</v>
      </c>
      <c r="T110" s="194" t="e">
        <f>VALUE(#REF!)</f>
        <v>#REF!</v>
      </c>
      <c r="U110" s="152" t="e">
        <f>VALUE(#REF!)</f>
        <v>#REF!</v>
      </c>
      <c r="V110" s="153" t="e">
        <f>VALUE(#REF!)</f>
        <v>#REF!</v>
      </c>
      <c r="W110" s="153" t="e">
        <f>VALUE(#REF!)</f>
        <v>#REF!</v>
      </c>
      <c r="X110" s="194" t="e">
        <f>VALUE(#REF!)</f>
        <v>#REF!</v>
      </c>
    </row>
    <row r="111" spans="1:24" ht="15" customHeight="1">
      <c r="A111" s="161">
        <v>8</v>
      </c>
      <c r="B111" s="165" t="e">
        <f>CONCATENATE(#REF!)</f>
        <v>#REF!</v>
      </c>
      <c r="C111" s="157" t="e">
        <f>CONCATENATE(#REF!)</f>
        <v>#REF!</v>
      </c>
      <c r="D111" s="166" t="e">
        <f>CONCATENATE(#REF!)</f>
        <v>#REF!</v>
      </c>
      <c r="E111" s="152" t="e">
        <f>VALUE(#REF!)</f>
        <v>#REF!</v>
      </c>
      <c r="F111" s="153" t="e">
        <f>VALUE(#REF!)</f>
        <v>#REF!</v>
      </c>
      <c r="G111" s="153" t="e">
        <f>VALUE(#REF!)</f>
        <v>#REF!</v>
      </c>
      <c r="H111" s="194" t="e">
        <f>VALUE(#REF!)</f>
        <v>#REF!</v>
      </c>
      <c r="I111" s="152" t="e">
        <f>VALUE(#REF!)</f>
        <v>#REF!</v>
      </c>
      <c r="J111" s="153" t="e">
        <f>VALUE(#REF!)</f>
        <v>#REF!</v>
      </c>
      <c r="K111" s="153" t="e">
        <f>VALUE(#REF!)</f>
        <v>#REF!</v>
      </c>
      <c r="L111" s="194" t="e">
        <f>VALUE(#REF!)</f>
        <v>#REF!</v>
      </c>
      <c r="M111" s="152" t="e">
        <f>VALUE(#REF!)</f>
        <v>#REF!</v>
      </c>
      <c r="N111" s="153" t="e">
        <f>VALUE(#REF!)</f>
        <v>#REF!</v>
      </c>
      <c r="O111" s="153" t="e">
        <f>VALUE(#REF!)</f>
        <v>#REF!</v>
      </c>
      <c r="P111" s="194" t="e">
        <f>VALUE(#REF!)</f>
        <v>#REF!</v>
      </c>
      <c r="Q111" s="152" t="e">
        <f>VALUE(#REF!)</f>
        <v>#REF!</v>
      </c>
      <c r="R111" s="153" t="e">
        <f>VALUE(#REF!)</f>
        <v>#REF!</v>
      </c>
      <c r="S111" s="153" t="e">
        <f>VALUE(#REF!)</f>
        <v>#REF!</v>
      </c>
      <c r="T111" s="194" t="e">
        <f>VALUE(#REF!)</f>
        <v>#REF!</v>
      </c>
      <c r="U111" s="152" t="e">
        <f>VALUE(#REF!)</f>
        <v>#REF!</v>
      </c>
      <c r="V111" s="153" t="e">
        <f>VALUE(#REF!)</f>
        <v>#REF!</v>
      </c>
      <c r="W111" s="153" t="e">
        <f>VALUE(#REF!)</f>
        <v>#REF!</v>
      </c>
      <c r="X111" s="194" t="e">
        <f>VALUE(#REF!)</f>
        <v>#REF!</v>
      </c>
    </row>
    <row r="112" spans="1:24" ht="15" customHeight="1">
      <c r="A112" s="161">
        <v>9</v>
      </c>
      <c r="B112" s="165" t="e">
        <f>CONCATENATE(#REF!)</f>
        <v>#REF!</v>
      </c>
      <c r="C112" s="157" t="e">
        <f>CONCATENATE(#REF!)</f>
        <v>#REF!</v>
      </c>
      <c r="D112" s="166" t="e">
        <f>CONCATENATE(#REF!)</f>
        <v>#REF!</v>
      </c>
      <c r="E112" s="152" t="e">
        <f>VALUE(#REF!)</f>
        <v>#REF!</v>
      </c>
      <c r="F112" s="153" t="e">
        <f>VALUE(#REF!)</f>
        <v>#REF!</v>
      </c>
      <c r="G112" s="153" t="e">
        <f>VALUE(#REF!)</f>
        <v>#REF!</v>
      </c>
      <c r="H112" s="194" t="e">
        <f>VALUE(#REF!)</f>
        <v>#REF!</v>
      </c>
      <c r="I112" s="152" t="e">
        <f>VALUE(#REF!)</f>
        <v>#REF!</v>
      </c>
      <c r="J112" s="153" t="e">
        <f>VALUE(#REF!)</f>
        <v>#REF!</v>
      </c>
      <c r="K112" s="153" t="e">
        <f>VALUE(#REF!)</f>
        <v>#REF!</v>
      </c>
      <c r="L112" s="194" t="e">
        <f>VALUE(#REF!)</f>
        <v>#REF!</v>
      </c>
      <c r="M112" s="152" t="e">
        <f>VALUE(#REF!)</f>
        <v>#REF!</v>
      </c>
      <c r="N112" s="153" t="e">
        <f>VALUE(#REF!)</f>
        <v>#REF!</v>
      </c>
      <c r="O112" s="153" t="e">
        <f>VALUE(#REF!)</f>
        <v>#REF!</v>
      </c>
      <c r="P112" s="194" t="e">
        <f>VALUE(#REF!)</f>
        <v>#REF!</v>
      </c>
      <c r="Q112" s="152" t="e">
        <f>VALUE(#REF!)</f>
        <v>#REF!</v>
      </c>
      <c r="R112" s="153" t="e">
        <f>VALUE(#REF!)</f>
        <v>#REF!</v>
      </c>
      <c r="S112" s="153" t="e">
        <f>VALUE(#REF!)</f>
        <v>#REF!</v>
      </c>
      <c r="T112" s="194" t="e">
        <f>VALUE(#REF!)</f>
        <v>#REF!</v>
      </c>
      <c r="U112" s="152" t="e">
        <f>VALUE(#REF!)</f>
        <v>#REF!</v>
      </c>
      <c r="V112" s="153" t="e">
        <f>VALUE(#REF!)</f>
        <v>#REF!</v>
      </c>
      <c r="W112" s="153" t="e">
        <f>VALUE(#REF!)</f>
        <v>#REF!</v>
      </c>
      <c r="X112" s="194" t="e">
        <f>VALUE(#REF!)</f>
        <v>#REF!</v>
      </c>
    </row>
    <row r="113" spans="1:24" ht="15" customHeight="1">
      <c r="A113" s="161">
        <v>10</v>
      </c>
      <c r="B113" s="165" t="e">
        <f>CONCATENATE(#REF!)</f>
        <v>#REF!</v>
      </c>
      <c r="C113" s="157" t="e">
        <f>CONCATENATE(#REF!)</f>
        <v>#REF!</v>
      </c>
      <c r="D113" s="166" t="e">
        <f>CONCATENATE(#REF!)</f>
        <v>#REF!</v>
      </c>
      <c r="E113" s="152" t="e">
        <f>VALUE(#REF!)</f>
        <v>#REF!</v>
      </c>
      <c r="F113" s="153" t="e">
        <f>VALUE(#REF!)</f>
        <v>#REF!</v>
      </c>
      <c r="G113" s="153" t="e">
        <f>VALUE(#REF!)</f>
        <v>#REF!</v>
      </c>
      <c r="H113" s="194" t="e">
        <f>VALUE(#REF!)</f>
        <v>#REF!</v>
      </c>
      <c r="I113" s="152" t="e">
        <f>VALUE(#REF!)</f>
        <v>#REF!</v>
      </c>
      <c r="J113" s="153" t="e">
        <f>VALUE(#REF!)</f>
        <v>#REF!</v>
      </c>
      <c r="K113" s="153" t="e">
        <f>VALUE(#REF!)</f>
        <v>#REF!</v>
      </c>
      <c r="L113" s="194" t="e">
        <f>VALUE(#REF!)</f>
        <v>#REF!</v>
      </c>
      <c r="M113" s="152" t="e">
        <f>VALUE(#REF!)</f>
        <v>#REF!</v>
      </c>
      <c r="N113" s="153" t="e">
        <f>VALUE(#REF!)</f>
        <v>#REF!</v>
      </c>
      <c r="O113" s="153" t="e">
        <f>VALUE(#REF!)</f>
        <v>#REF!</v>
      </c>
      <c r="P113" s="194" t="e">
        <f>VALUE(#REF!)</f>
        <v>#REF!</v>
      </c>
      <c r="Q113" s="152" t="e">
        <f>VALUE(#REF!)</f>
        <v>#REF!</v>
      </c>
      <c r="R113" s="153" t="e">
        <f>VALUE(#REF!)</f>
        <v>#REF!</v>
      </c>
      <c r="S113" s="153" t="e">
        <f>VALUE(#REF!)</f>
        <v>#REF!</v>
      </c>
      <c r="T113" s="194" t="e">
        <f>VALUE(#REF!)</f>
        <v>#REF!</v>
      </c>
      <c r="U113" s="152" t="e">
        <f>VALUE(#REF!)</f>
        <v>#REF!</v>
      </c>
      <c r="V113" s="153" t="e">
        <f>VALUE(#REF!)</f>
        <v>#REF!</v>
      </c>
      <c r="W113" s="153" t="e">
        <f>VALUE(#REF!)</f>
        <v>#REF!</v>
      </c>
      <c r="X113" s="194" t="e">
        <f>VALUE(#REF!)</f>
        <v>#REF!</v>
      </c>
    </row>
    <row r="114" spans="1:24" ht="15" customHeight="1">
      <c r="A114" s="161">
        <v>11</v>
      </c>
      <c r="B114" s="165" t="e">
        <f>CONCATENATE(#REF!)</f>
        <v>#REF!</v>
      </c>
      <c r="C114" s="157" t="e">
        <f>CONCATENATE(#REF!)</f>
        <v>#REF!</v>
      </c>
      <c r="D114" s="166" t="e">
        <f>CONCATENATE(#REF!)</f>
        <v>#REF!</v>
      </c>
      <c r="E114" s="152" t="e">
        <f>VALUE(#REF!)</f>
        <v>#REF!</v>
      </c>
      <c r="F114" s="153" t="e">
        <f>VALUE(#REF!)</f>
        <v>#REF!</v>
      </c>
      <c r="G114" s="153" t="e">
        <f>VALUE(#REF!)</f>
        <v>#REF!</v>
      </c>
      <c r="H114" s="194" t="e">
        <f>VALUE(#REF!)</f>
        <v>#REF!</v>
      </c>
      <c r="I114" s="152" t="e">
        <f>VALUE(#REF!)</f>
        <v>#REF!</v>
      </c>
      <c r="J114" s="153" t="e">
        <f>VALUE(#REF!)</f>
        <v>#REF!</v>
      </c>
      <c r="K114" s="153" t="e">
        <f>VALUE(#REF!)</f>
        <v>#REF!</v>
      </c>
      <c r="L114" s="194" t="e">
        <f>VALUE(#REF!)</f>
        <v>#REF!</v>
      </c>
      <c r="M114" s="152" t="e">
        <f>VALUE(#REF!)</f>
        <v>#REF!</v>
      </c>
      <c r="N114" s="153" t="e">
        <f>VALUE(#REF!)</f>
        <v>#REF!</v>
      </c>
      <c r="O114" s="153" t="e">
        <f>VALUE(#REF!)</f>
        <v>#REF!</v>
      </c>
      <c r="P114" s="194" t="e">
        <f>VALUE(#REF!)</f>
        <v>#REF!</v>
      </c>
      <c r="Q114" s="152" t="e">
        <f>VALUE(#REF!)</f>
        <v>#REF!</v>
      </c>
      <c r="R114" s="153" t="e">
        <f>VALUE(#REF!)</f>
        <v>#REF!</v>
      </c>
      <c r="S114" s="153" t="e">
        <f>VALUE(#REF!)</f>
        <v>#REF!</v>
      </c>
      <c r="T114" s="194" t="e">
        <f>VALUE(#REF!)</f>
        <v>#REF!</v>
      </c>
      <c r="U114" s="152" t="e">
        <f>VALUE(#REF!)</f>
        <v>#REF!</v>
      </c>
      <c r="V114" s="153" t="e">
        <f>VALUE(#REF!)</f>
        <v>#REF!</v>
      </c>
      <c r="W114" s="153" t="e">
        <f>VALUE(#REF!)</f>
        <v>#REF!</v>
      </c>
      <c r="X114" s="194" t="e">
        <f>VALUE(#REF!)</f>
        <v>#REF!</v>
      </c>
    </row>
    <row r="115" spans="1:24" ht="15" customHeight="1">
      <c r="A115" s="161">
        <v>12</v>
      </c>
      <c r="B115" s="165" t="e">
        <f>CONCATENATE(#REF!)</f>
        <v>#REF!</v>
      </c>
      <c r="C115" s="157" t="e">
        <f>CONCATENATE(#REF!)</f>
        <v>#REF!</v>
      </c>
      <c r="D115" s="166" t="e">
        <f>CONCATENATE(#REF!)</f>
        <v>#REF!</v>
      </c>
      <c r="E115" s="152" t="e">
        <f>VALUE(#REF!)</f>
        <v>#REF!</v>
      </c>
      <c r="F115" s="153" t="e">
        <f>VALUE(#REF!)</f>
        <v>#REF!</v>
      </c>
      <c r="G115" s="153" t="e">
        <f>VALUE(#REF!)</f>
        <v>#REF!</v>
      </c>
      <c r="H115" s="194" t="e">
        <f>VALUE(#REF!)</f>
        <v>#REF!</v>
      </c>
      <c r="I115" s="152" t="e">
        <f>VALUE(#REF!)</f>
        <v>#REF!</v>
      </c>
      <c r="J115" s="153" t="e">
        <f>VALUE(#REF!)</f>
        <v>#REF!</v>
      </c>
      <c r="K115" s="153" t="e">
        <f>VALUE(#REF!)</f>
        <v>#REF!</v>
      </c>
      <c r="L115" s="194" t="e">
        <f>VALUE(#REF!)</f>
        <v>#REF!</v>
      </c>
      <c r="M115" s="152" t="e">
        <f>VALUE(#REF!)</f>
        <v>#REF!</v>
      </c>
      <c r="N115" s="153" t="e">
        <f>VALUE(#REF!)</f>
        <v>#REF!</v>
      </c>
      <c r="O115" s="153" t="e">
        <f>VALUE(#REF!)</f>
        <v>#REF!</v>
      </c>
      <c r="P115" s="194" t="e">
        <f>VALUE(#REF!)</f>
        <v>#REF!</v>
      </c>
      <c r="Q115" s="152" t="e">
        <f>VALUE(#REF!)</f>
        <v>#REF!</v>
      </c>
      <c r="R115" s="153" t="e">
        <f>VALUE(#REF!)</f>
        <v>#REF!</v>
      </c>
      <c r="S115" s="153" t="e">
        <f>VALUE(#REF!)</f>
        <v>#REF!</v>
      </c>
      <c r="T115" s="194" t="e">
        <f>VALUE(#REF!)</f>
        <v>#REF!</v>
      </c>
      <c r="U115" s="152" t="e">
        <f>VALUE(#REF!)</f>
        <v>#REF!</v>
      </c>
      <c r="V115" s="153" t="e">
        <f>VALUE(#REF!)</f>
        <v>#REF!</v>
      </c>
      <c r="W115" s="153" t="e">
        <f>VALUE(#REF!)</f>
        <v>#REF!</v>
      </c>
      <c r="X115" s="194" t="e">
        <f>VALUE(#REF!)</f>
        <v>#REF!</v>
      </c>
    </row>
    <row r="116" spans="1:24" ht="15" customHeight="1">
      <c r="A116" s="161">
        <v>13</v>
      </c>
      <c r="B116" s="165" t="e">
        <f>CONCATENATE(#REF!)</f>
        <v>#REF!</v>
      </c>
      <c r="C116" s="157" t="e">
        <f>CONCATENATE(#REF!)</f>
        <v>#REF!</v>
      </c>
      <c r="D116" s="166" t="e">
        <f>CONCATENATE(#REF!)</f>
        <v>#REF!</v>
      </c>
      <c r="E116" s="152" t="e">
        <f>VALUE(#REF!)</f>
        <v>#REF!</v>
      </c>
      <c r="F116" s="153" t="e">
        <f>VALUE(#REF!)</f>
        <v>#REF!</v>
      </c>
      <c r="G116" s="153" t="e">
        <f>VALUE(#REF!)</f>
        <v>#REF!</v>
      </c>
      <c r="H116" s="194" t="e">
        <f>VALUE(#REF!)</f>
        <v>#REF!</v>
      </c>
      <c r="I116" s="152" t="e">
        <f>VALUE(#REF!)</f>
        <v>#REF!</v>
      </c>
      <c r="J116" s="153" t="e">
        <f>VALUE(#REF!)</f>
        <v>#REF!</v>
      </c>
      <c r="K116" s="153" t="e">
        <f>VALUE(#REF!)</f>
        <v>#REF!</v>
      </c>
      <c r="L116" s="194" t="e">
        <f>VALUE(#REF!)</f>
        <v>#REF!</v>
      </c>
      <c r="M116" s="152" t="e">
        <f>VALUE(#REF!)</f>
        <v>#REF!</v>
      </c>
      <c r="N116" s="153" t="e">
        <f>VALUE(#REF!)</f>
        <v>#REF!</v>
      </c>
      <c r="O116" s="153" t="e">
        <f>VALUE(#REF!)</f>
        <v>#REF!</v>
      </c>
      <c r="P116" s="194" t="e">
        <f>VALUE(#REF!)</f>
        <v>#REF!</v>
      </c>
      <c r="Q116" s="152" t="e">
        <f>VALUE(#REF!)</f>
        <v>#REF!</v>
      </c>
      <c r="R116" s="153" t="e">
        <f>VALUE(#REF!)</f>
        <v>#REF!</v>
      </c>
      <c r="S116" s="153" t="e">
        <f>VALUE(#REF!)</f>
        <v>#REF!</v>
      </c>
      <c r="T116" s="194" t="e">
        <f>VALUE(#REF!)</f>
        <v>#REF!</v>
      </c>
      <c r="U116" s="152" t="e">
        <f>VALUE(#REF!)</f>
        <v>#REF!</v>
      </c>
      <c r="V116" s="153" t="e">
        <f>VALUE(#REF!)</f>
        <v>#REF!</v>
      </c>
      <c r="W116" s="153" t="e">
        <f>VALUE(#REF!)</f>
        <v>#REF!</v>
      </c>
      <c r="X116" s="194" t="e">
        <f>VALUE(#REF!)</f>
        <v>#REF!</v>
      </c>
    </row>
    <row r="117" spans="1:24" ht="15" customHeight="1">
      <c r="A117" s="161">
        <v>14</v>
      </c>
      <c r="B117" s="165" t="e">
        <f>CONCATENATE(#REF!)</f>
        <v>#REF!</v>
      </c>
      <c r="C117" s="157" t="e">
        <f>CONCATENATE(#REF!)</f>
        <v>#REF!</v>
      </c>
      <c r="D117" s="166" t="e">
        <f>CONCATENATE(#REF!)</f>
        <v>#REF!</v>
      </c>
      <c r="E117" s="152" t="e">
        <f>VALUE(#REF!)</f>
        <v>#REF!</v>
      </c>
      <c r="F117" s="153" t="e">
        <f>VALUE(#REF!)</f>
        <v>#REF!</v>
      </c>
      <c r="G117" s="153" t="e">
        <f>VALUE(#REF!)</f>
        <v>#REF!</v>
      </c>
      <c r="H117" s="194" t="e">
        <f>VALUE(#REF!)</f>
        <v>#REF!</v>
      </c>
      <c r="I117" s="152" t="e">
        <f>VALUE(#REF!)</f>
        <v>#REF!</v>
      </c>
      <c r="J117" s="153" t="e">
        <f>VALUE(#REF!)</f>
        <v>#REF!</v>
      </c>
      <c r="K117" s="153" t="e">
        <f>VALUE(#REF!)</f>
        <v>#REF!</v>
      </c>
      <c r="L117" s="194" t="e">
        <f>VALUE(#REF!)</f>
        <v>#REF!</v>
      </c>
      <c r="M117" s="152" t="e">
        <f>VALUE(#REF!)</f>
        <v>#REF!</v>
      </c>
      <c r="N117" s="153" t="e">
        <f>VALUE(#REF!)</f>
        <v>#REF!</v>
      </c>
      <c r="O117" s="153" t="e">
        <f>VALUE(#REF!)</f>
        <v>#REF!</v>
      </c>
      <c r="P117" s="194" t="e">
        <f>VALUE(#REF!)</f>
        <v>#REF!</v>
      </c>
      <c r="Q117" s="152" t="e">
        <f>VALUE(#REF!)</f>
        <v>#REF!</v>
      </c>
      <c r="R117" s="153" t="e">
        <f>VALUE(#REF!)</f>
        <v>#REF!</v>
      </c>
      <c r="S117" s="153" t="e">
        <f>VALUE(#REF!)</f>
        <v>#REF!</v>
      </c>
      <c r="T117" s="194" t="e">
        <f>VALUE(#REF!)</f>
        <v>#REF!</v>
      </c>
      <c r="U117" s="152" t="e">
        <f>VALUE(#REF!)</f>
        <v>#REF!</v>
      </c>
      <c r="V117" s="153" t="e">
        <f>VALUE(#REF!)</f>
        <v>#REF!</v>
      </c>
      <c r="W117" s="153" t="e">
        <f>VALUE(#REF!)</f>
        <v>#REF!</v>
      </c>
      <c r="X117" s="194" t="e">
        <f>VALUE(#REF!)</f>
        <v>#REF!</v>
      </c>
    </row>
    <row r="118" spans="1:24" ht="15" customHeight="1">
      <c r="A118" s="161">
        <v>15</v>
      </c>
      <c r="B118" s="165" t="e">
        <f>CONCATENATE(#REF!)</f>
        <v>#REF!</v>
      </c>
      <c r="C118" s="157" t="e">
        <f>CONCATENATE(#REF!)</f>
        <v>#REF!</v>
      </c>
      <c r="D118" s="166" t="e">
        <f>CONCATENATE(#REF!)</f>
        <v>#REF!</v>
      </c>
      <c r="E118" s="152" t="e">
        <f>VALUE(#REF!)</f>
        <v>#REF!</v>
      </c>
      <c r="F118" s="153" t="e">
        <f>VALUE(#REF!)</f>
        <v>#REF!</v>
      </c>
      <c r="G118" s="153" t="e">
        <f>VALUE(#REF!)</f>
        <v>#REF!</v>
      </c>
      <c r="H118" s="194" t="e">
        <f>VALUE(#REF!)</f>
        <v>#REF!</v>
      </c>
      <c r="I118" s="152" t="e">
        <f>VALUE(#REF!)</f>
        <v>#REF!</v>
      </c>
      <c r="J118" s="153" t="e">
        <f>VALUE(#REF!)</f>
        <v>#REF!</v>
      </c>
      <c r="K118" s="153" t="e">
        <f>VALUE(#REF!)</f>
        <v>#REF!</v>
      </c>
      <c r="L118" s="194" t="e">
        <f>VALUE(#REF!)</f>
        <v>#REF!</v>
      </c>
      <c r="M118" s="152" t="e">
        <f>VALUE(#REF!)</f>
        <v>#REF!</v>
      </c>
      <c r="N118" s="153" t="e">
        <f>VALUE(#REF!)</f>
        <v>#REF!</v>
      </c>
      <c r="O118" s="153" t="e">
        <f>VALUE(#REF!)</f>
        <v>#REF!</v>
      </c>
      <c r="P118" s="194" t="e">
        <f>VALUE(#REF!)</f>
        <v>#REF!</v>
      </c>
      <c r="Q118" s="152" t="e">
        <f>VALUE(#REF!)</f>
        <v>#REF!</v>
      </c>
      <c r="R118" s="153" t="e">
        <f>VALUE(#REF!)</f>
        <v>#REF!</v>
      </c>
      <c r="S118" s="153" t="e">
        <f>VALUE(#REF!)</f>
        <v>#REF!</v>
      </c>
      <c r="T118" s="194" t="e">
        <f>VALUE(#REF!)</f>
        <v>#REF!</v>
      </c>
      <c r="U118" s="152" t="e">
        <f>VALUE(#REF!)</f>
        <v>#REF!</v>
      </c>
      <c r="V118" s="153" t="e">
        <f>VALUE(#REF!)</f>
        <v>#REF!</v>
      </c>
      <c r="W118" s="153" t="e">
        <f>VALUE(#REF!)</f>
        <v>#REF!</v>
      </c>
      <c r="X118" s="194" t="e">
        <f>VALUE(#REF!)</f>
        <v>#REF!</v>
      </c>
    </row>
    <row r="119" spans="1:24" ht="15" customHeight="1">
      <c r="A119" s="161">
        <v>16</v>
      </c>
      <c r="B119" s="165" t="e">
        <f>CONCATENATE(#REF!)</f>
        <v>#REF!</v>
      </c>
      <c r="C119" s="157" t="e">
        <f>CONCATENATE(#REF!)</f>
        <v>#REF!</v>
      </c>
      <c r="D119" s="166" t="e">
        <f>CONCATENATE(#REF!)</f>
        <v>#REF!</v>
      </c>
      <c r="E119" s="152" t="e">
        <f>VALUE(#REF!)</f>
        <v>#REF!</v>
      </c>
      <c r="F119" s="153" t="e">
        <f>VALUE(#REF!)</f>
        <v>#REF!</v>
      </c>
      <c r="G119" s="153" t="e">
        <f>VALUE(#REF!)</f>
        <v>#REF!</v>
      </c>
      <c r="H119" s="194" t="e">
        <f>VALUE(#REF!)</f>
        <v>#REF!</v>
      </c>
      <c r="I119" s="152" t="e">
        <f>VALUE(#REF!)</f>
        <v>#REF!</v>
      </c>
      <c r="J119" s="153" t="e">
        <f>VALUE(#REF!)</f>
        <v>#REF!</v>
      </c>
      <c r="K119" s="153" t="e">
        <f>VALUE(#REF!)</f>
        <v>#REF!</v>
      </c>
      <c r="L119" s="194" t="e">
        <f>VALUE(#REF!)</f>
        <v>#REF!</v>
      </c>
      <c r="M119" s="152" t="e">
        <f>VALUE(#REF!)</f>
        <v>#REF!</v>
      </c>
      <c r="N119" s="153" t="e">
        <f>VALUE(#REF!)</f>
        <v>#REF!</v>
      </c>
      <c r="O119" s="153" t="e">
        <f>VALUE(#REF!)</f>
        <v>#REF!</v>
      </c>
      <c r="P119" s="194" t="e">
        <f>VALUE(#REF!)</f>
        <v>#REF!</v>
      </c>
      <c r="Q119" s="152" t="e">
        <f>VALUE(#REF!)</f>
        <v>#REF!</v>
      </c>
      <c r="R119" s="153" t="e">
        <f>VALUE(#REF!)</f>
        <v>#REF!</v>
      </c>
      <c r="S119" s="153" t="e">
        <f>VALUE(#REF!)</f>
        <v>#REF!</v>
      </c>
      <c r="T119" s="194" t="e">
        <f>VALUE(#REF!)</f>
        <v>#REF!</v>
      </c>
      <c r="U119" s="152" t="e">
        <f>VALUE(#REF!)</f>
        <v>#REF!</v>
      </c>
      <c r="V119" s="153" t="e">
        <f>VALUE(#REF!)</f>
        <v>#REF!</v>
      </c>
      <c r="W119" s="153" t="e">
        <f>VALUE(#REF!)</f>
        <v>#REF!</v>
      </c>
      <c r="X119" s="194" t="e">
        <f>VALUE(#REF!)</f>
        <v>#REF!</v>
      </c>
    </row>
    <row r="120" spans="1:24" ht="15" customHeight="1">
      <c r="A120" s="161">
        <v>17</v>
      </c>
      <c r="B120" s="165" t="e">
        <f>CONCATENATE(#REF!)</f>
        <v>#REF!</v>
      </c>
      <c r="C120" s="157" t="e">
        <f>CONCATENATE(#REF!)</f>
        <v>#REF!</v>
      </c>
      <c r="D120" s="166" t="e">
        <f>CONCATENATE(#REF!)</f>
        <v>#REF!</v>
      </c>
      <c r="E120" s="152" t="e">
        <f>VALUE(#REF!)</f>
        <v>#REF!</v>
      </c>
      <c r="F120" s="153" t="e">
        <f>VALUE(#REF!)</f>
        <v>#REF!</v>
      </c>
      <c r="G120" s="153" t="e">
        <f>VALUE(#REF!)</f>
        <v>#REF!</v>
      </c>
      <c r="H120" s="194" t="e">
        <f>VALUE(#REF!)</f>
        <v>#REF!</v>
      </c>
      <c r="I120" s="152" t="e">
        <f>VALUE(#REF!)</f>
        <v>#REF!</v>
      </c>
      <c r="J120" s="153" t="e">
        <f>VALUE(#REF!)</f>
        <v>#REF!</v>
      </c>
      <c r="K120" s="153" t="e">
        <f>VALUE(#REF!)</f>
        <v>#REF!</v>
      </c>
      <c r="L120" s="194" t="e">
        <f>VALUE(#REF!)</f>
        <v>#REF!</v>
      </c>
      <c r="M120" s="152" t="e">
        <f>VALUE(#REF!)</f>
        <v>#REF!</v>
      </c>
      <c r="N120" s="153" t="e">
        <f>VALUE(#REF!)</f>
        <v>#REF!</v>
      </c>
      <c r="O120" s="153" t="e">
        <f>VALUE(#REF!)</f>
        <v>#REF!</v>
      </c>
      <c r="P120" s="194" t="e">
        <f>VALUE(#REF!)</f>
        <v>#REF!</v>
      </c>
      <c r="Q120" s="152" t="e">
        <f>VALUE(#REF!)</f>
        <v>#REF!</v>
      </c>
      <c r="R120" s="153" t="e">
        <f>VALUE(#REF!)</f>
        <v>#REF!</v>
      </c>
      <c r="S120" s="153" t="e">
        <f>VALUE(#REF!)</f>
        <v>#REF!</v>
      </c>
      <c r="T120" s="194" t="e">
        <f>VALUE(#REF!)</f>
        <v>#REF!</v>
      </c>
      <c r="U120" s="152" t="e">
        <f>VALUE(#REF!)</f>
        <v>#REF!</v>
      </c>
      <c r="V120" s="153" t="e">
        <f>VALUE(#REF!)</f>
        <v>#REF!</v>
      </c>
      <c r="W120" s="153" t="e">
        <f>VALUE(#REF!)</f>
        <v>#REF!</v>
      </c>
      <c r="X120" s="194" t="e">
        <f>VALUE(#REF!)</f>
        <v>#REF!</v>
      </c>
    </row>
    <row r="121" spans="1:24" ht="15" customHeight="1">
      <c r="A121" s="161">
        <v>18</v>
      </c>
      <c r="B121" s="165" t="e">
        <f>CONCATENATE(#REF!)</f>
        <v>#REF!</v>
      </c>
      <c r="C121" s="157" t="e">
        <f>CONCATENATE(#REF!)</f>
        <v>#REF!</v>
      </c>
      <c r="D121" s="166" t="e">
        <f>CONCATENATE(#REF!)</f>
        <v>#REF!</v>
      </c>
      <c r="E121" s="152" t="e">
        <f>VALUE(#REF!)</f>
        <v>#REF!</v>
      </c>
      <c r="F121" s="153" t="e">
        <f>VALUE(#REF!)</f>
        <v>#REF!</v>
      </c>
      <c r="G121" s="153" t="e">
        <f>VALUE(#REF!)</f>
        <v>#REF!</v>
      </c>
      <c r="H121" s="194" t="e">
        <f>VALUE(#REF!)</f>
        <v>#REF!</v>
      </c>
      <c r="I121" s="152" t="e">
        <f>VALUE(#REF!)</f>
        <v>#REF!</v>
      </c>
      <c r="J121" s="153" t="e">
        <f>VALUE(#REF!)</f>
        <v>#REF!</v>
      </c>
      <c r="K121" s="153" t="e">
        <f>VALUE(#REF!)</f>
        <v>#REF!</v>
      </c>
      <c r="L121" s="194" t="e">
        <f>VALUE(#REF!)</f>
        <v>#REF!</v>
      </c>
      <c r="M121" s="152" t="e">
        <f>VALUE(#REF!)</f>
        <v>#REF!</v>
      </c>
      <c r="N121" s="153" t="e">
        <f>VALUE(#REF!)</f>
        <v>#REF!</v>
      </c>
      <c r="O121" s="153" t="e">
        <f>VALUE(#REF!)</f>
        <v>#REF!</v>
      </c>
      <c r="P121" s="194" t="e">
        <f>VALUE(#REF!)</f>
        <v>#REF!</v>
      </c>
      <c r="Q121" s="152" t="e">
        <f>VALUE(#REF!)</f>
        <v>#REF!</v>
      </c>
      <c r="R121" s="153" t="e">
        <f>VALUE(#REF!)</f>
        <v>#REF!</v>
      </c>
      <c r="S121" s="153" t="e">
        <f>VALUE(#REF!)</f>
        <v>#REF!</v>
      </c>
      <c r="T121" s="194" t="e">
        <f>VALUE(#REF!)</f>
        <v>#REF!</v>
      </c>
      <c r="U121" s="152" t="e">
        <f>VALUE(#REF!)</f>
        <v>#REF!</v>
      </c>
      <c r="V121" s="153" t="e">
        <f>VALUE(#REF!)</f>
        <v>#REF!</v>
      </c>
      <c r="W121" s="153" t="e">
        <f>VALUE(#REF!)</f>
        <v>#REF!</v>
      </c>
      <c r="X121" s="194" t="e">
        <f>VALUE(#REF!)</f>
        <v>#REF!</v>
      </c>
    </row>
    <row r="122" spans="1:24" ht="15" customHeight="1">
      <c r="A122" s="161">
        <v>19</v>
      </c>
      <c r="B122" s="165" t="e">
        <f>CONCATENATE(#REF!)</f>
        <v>#REF!</v>
      </c>
      <c r="C122" s="157" t="e">
        <f>CONCATENATE(#REF!)</f>
        <v>#REF!</v>
      </c>
      <c r="D122" s="166" t="e">
        <f>CONCATENATE(#REF!)</f>
        <v>#REF!</v>
      </c>
      <c r="E122" s="152" t="e">
        <f>VALUE(#REF!)</f>
        <v>#REF!</v>
      </c>
      <c r="F122" s="153" t="e">
        <f>VALUE(#REF!)</f>
        <v>#REF!</v>
      </c>
      <c r="G122" s="153" t="e">
        <f>VALUE(#REF!)</f>
        <v>#REF!</v>
      </c>
      <c r="H122" s="194" t="e">
        <f>VALUE(#REF!)</f>
        <v>#REF!</v>
      </c>
      <c r="I122" s="152" t="e">
        <f>VALUE(#REF!)</f>
        <v>#REF!</v>
      </c>
      <c r="J122" s="153" t="e">
        <f>VALUE(#REF!)</f>
        <v>#REF!</v>
      </c>
      <c r="K122" s="153" t="e">
        <f>VALUE(#REF!)</f>
        <v>#REF!</v>
      </c>
      <c r="L122" s="194" t="e">
        <f>VALUE(#REF!)</f>
        <v>#REF!</v>
      </c>
      <c r="M122" s="152" t="e">
        <f>VALUE(#REF!)</f>
        <v>#REF!</v>
      </c>
      <c r="N122" s="153" t="e">
        <f>VALUE(#REF!)</f>
        <v>#REF!</v>
      </c>
      <c r="O122" s="153" t="e">
        <f>VALUE(#REF!)</f>
        <v>#REF!</v>
      </c>
      <c r="P122" s="194" t="e">
        <f>VALUE(#REF!)</f>
        <v>#REF!</v>
      </c>
      <c r="Q122" s="152" t="e">
        <f>VALUE(#REF!)</f>
        <v>#REF!</v>
      </c>
      <c r="R122" s="153" t="e">
        <f>VALUE(#REF!)</f>
        <v>#REF!</v>
      </c>
      <c r="S122" s="153" t="e">
        <f>VALUE(#REF!)</f>
        <v>#REF!</v>
      </c>
      <c r="T122" s="194" t="e">
        <f>VALUE(#REF!)</f>
        <v>#REF!</v>
      </c>
      <c r="U122" s="152" t="e">
        <f>VALUE(#REF!)</f>
        <v>#REF!</v>
      </c>
      <c r="V122" s="153" t="e">
        <f>VALUE(#REF!)</f>
        <v>#REF!</v>
      </c>
      <c r="W122" s="153" t="e">
        <f>VALUE(#REF!)</f>
        <v>#REF!</v>
      </c>
      <c r="X122" s="194" t="e">
        <f>VALUE(#REF!)</f>
        <v>#REF!</v>
      </c>
    </row>
    <row r="123" spans="1:24" ht="15" customHeight="1" thickBot="1">
      <c r="A123" s="162">
        <v>20</v>
      </c>
      <c r="B123" s="167" t="e">
        <f>CONCATENATE(#REF!)</f>
        <v>#REF!</v>
      </c>
      <c r="C123" s="158" t="e">
        <f>CONCATENATE(#REF!)</f>
        <v>#REF!</v>
      </c>
      <c r="D123" s="168" t="e">
        <f>CONCATENATE(#REF!)</f>
        <v>#REF!</v>
      </c>
      <c r="E123" s="154" t="e">
        <f>VALUE(#REF!)</f>
        <v>#REF!</v>
      </c>
      <c r="F123" s="155" t="e">
        <f>VALUE(#REF!)</f>
        <v>#REF!</v>
      </c>
      <c r="G123" s="155" t="e">
        <f>VALUE(#REF!)</f>
        <v>#REF!</v>
      </c>
      <c r="H123" s="199" t="e">
        <f>VALUE(#REF!)</f>
        <v>#REF!</v>
      </c>
      <c r="I123" s="154" t="e">
        <f>VALUE(#REF!)</f>
        <v>#REF!</v>
      </c>
      <c r="J123" s="155" t="e">
        <f>VALUE(#REF!)</f>
        <v>#REF!</v>
      </c>
      <c r="K123" s="155" t="e">
        <f>VALUE(#REF!)</f>
        <v>#REF!</v>
      </c>
      <c r="L123" s="199" t="e">
        <f>VALUE(#REF!)</f>
        <v>#REF!</v>
      </c>
      <c r="M123" s="154" t="e">
        <f>VALUE(#REF!)</f>
        <v>#REF!</v>
      </c>
      <c r="N123" s="155" t="e">
        <f>VALUE(#REF!)</f>
        <v>#REF!</v>
      </c>
      <c r="O123" s="155" t="e">
        <f>VALUE(#REF!)</f>
        <v>#REF!</v>
      </c>
      <c r="P123" s="199" t="e">
        <f>VALUE(#REF!)</f>
        <v>#REF!</v>
      </c>
      <c r="Q123" s="154" t="e">
        <f>VALUE(#REF!)</f>
        <v>#REF!</v>
      </c>
      <c r="R123" s="155" t="e">
        <f>VALUE(#REF!)</f>
        <v>#REF!</v>
      </c>
      <c r="S123" s="155" t="e">
        <f>VALUE(#REF!)</f>
        <v>#REF!</v>
      </c>
      <c r="T123" s="199" t="e">
        <f>VALUE(#REF!)</f>
        <v>#REF!</v>
      </c>
      <c r="U123" s="154" t="e">
        <f>VALUE(#REF!)</f>
        <v>#REF!</v>
      </c>
      <c r="V123" s="155" t="e">
        <f>VALUE(#REF!)</f>
        <v>#REF!</v>
      </c>
      <c r="W123" s="155" t="e">
        <f>VALUE(#REF!)</f>
        <v>#REF!</v>
      </c>
      <c r="X123" s="199" t="e">
        <f>VALUE(#REF!)</f>
        <v>#REF!</v>
      </c>
    </row>
    <row r="124" spans="1:24" ht="15" customHeight="1">
      <c r="A124" s="108"/>
      <c r="B124" s="115" t="s">
        <v>70</v>
      </c>
      <c r="C124" s="109"/>
      <c r="D124" s="110"/>
      <c r="E124" s="111"/>
      <c r="F124" s="111"/>
      <c r="G124" s="111"/>
      <c r="H124" s="112"/>
      <c r="I124" s="111"/>
      <c r="J124" s="111"/>
      <c r="K124" s="111"/>
      <c r="L124" s="112"/>
      <c r="M124" s="111"/>
      <c r="N124" s="111"/>
      <c r="O124" s="111"/>
      <c r="P124" s="112"/>
      <c r="Q124" s="111"/>
      <c r="R124" s="111"/>
      <c r="S124" s="111"/>
      <c r="T124" s="112"/>
      <c r="U124" s="113"/>
      <c r="V124" s="113"/>
      <c r="W124" s="113"/>
      <c r="X124" s="120"/>
    </row>
    <row r="125" spans="1:24" ht="15" customHeight="1">
      <c r="A125" s="108"/>
      <c r="C125" s="109"/>
      <c r="D125" s="110"/>
      <c r="E125" s="111"/>
      <c r="F125" s="111"/>
      <c r="G125" s="111"/>
      <c r="H125" s="112"/>
      <c r="I125" s="111"/>
      <c r="J125" s="111"/>
      <c r="K125" s="111"/>
      <c r="L125" s="112"/>
      <c r="M125" s="111"/>
      <c r="N125" s="111"/>
      <c r="O125" s="111"/>
      <c r="P125" s="112"/>
      <c r="Q125" s="111"/>
      <c r="R125" s="111"/>
      <c r="S125" s="111"/>
      <c r="T125" s="112"/>
      <c r="U125" s="113"/>
      <c r="V125" s="113"/>
      <c r="W125" s="113"/>
      <c r="X125" s="120"/>
    </row>
    <row r="127" spans="1:24" s="67" customFormat="1" ht="25.5" customHeight="1" thickBot="1">
      <c r="A127" s="423" t="str">
        <f>CONCATENATE(A101)</f>
        <v>Mistrovství Plzeňského kraje 2014, kategorie:</v>
      </c>
      <c r="B127" s="423"/>
      <c r="C127" s="423"/>
      <c r="D127" s="423"/>
      <c r="E127" s="431" t="s">
        <v>23</v>
      </c>
      <c r="F127" s="431"/>
      <c r="G127" s="431"/>
      <c r="H127" s="431"/>
      <c r="I127" s="431"/>
      <c r="J127" s="66"/>
      <c r="K127" s="66"/>
      <c r="L127" s="66"/>
      <c r="M127" s="66"/>
      <c r="N127" s="413" t="str">
        <f>CONCATENATE(nasazení!B8)</f>
        <v>Slavoj Plzeň</v>
      </c>
      <c r="O127" s="413"/>
      <c r="P127" s="413"/>
      <c r="Q127" s="413"/>
      <c r="R127" s="413"/>
      <c r="S127" s="413"/>
      <c r="T127" s="413"/>
      <c r="U127" s="412" t="str">
        <f>CONCATENATE(U101)</f>
        <v>1.2.2014</v>
      </c>
      <c r="V127" s="412"/>
      <c r="W127" s="412"/>
      <c r="X127" s="412"/>
    </row>
    <row r="128" spans="1:24" s="68" customFormat="1" ht="15" customHeight="1">
      <c r="A128" s="425" t="s">
        <v>25</v>
      </c>
      <c r="B128" s="427" t="s">
        <v>0</v>
      </c>
      <c r="C128" s="427" t="s">
        <v>1</v>
      </c>
      <c r="D128" s="417" t="s">
        <v>11</v>
      </c>
      <c r="E128" s="419" t="s">
        <v>2</v>
      </c>
      <c r="F128" s="420"/>
      <c r="G128" s="420"/>
      <c r="H128" s="421"/>
      <c r="I128" s="419" t="s">
        <v>7</v>
      </c>
      <c r="J128" s="420"/>
      <c r="K128" s="420"/>
      <c r="L128" s="421"/>
      <c r="M128" s="419" t="s">
        <v>8</v>
      </c>
      <c r="N128" s="420"/>
      <c r="O128" s="420"/>
      <c r="P128" s="421"/>
      <c r="Q128" s="419" t="s">
        <v>9</v>
      </c>
      <c r="R128" s="420"/>
      <c r="S128" s="420"/>
      <c r="T128" s="421"/>
      <c r="U128" s="414" t="s">
        <v>6</v>
      </c>
      <c r="V128" s="415"/>
      <c r="W128" s="415"/>
      <c r="X128" s="416"/>
    </row>
    <row r="129" spans="1:24" s="68" customFormat="1" ht="15" customHeight="1" thickBot="1">
      <c r="A129" s="426"/>
      <c r="B129" s="428"/>
      <c r="C129" s="428"/>
      <c r="D129" s="418"/>
      <c r="E129" s="143" t="s">
        <v>3</v>
      </c>
      <c r="F129" s="144" t="s">
        <v>4</v>
      </c>
      <c r="G129" s="145" t="s">
        <v>5</v>
      </c>
      <c r="H129" s="146" t="s">
        <v>12</v>
      </c>
      <c r="I129" s="143" t="s">
        <v>3</v>
      </c>
      <c r="J129" s="144" t="s">
        <v>4</v>
      </c>
      <c r="K129" s="145" t="s">
        <v>5</v>
      </c>
      <c r="L129" s="146" t="s">
        <v>12</v>
      </c>
      <c r="M129" s="143" t="s">
        <v>3</v>
      </c>
      <c r="N129" s="144" t="s">
        <v>4</v>
      </c>
      <c r="O129" s="145" t="s">
        <v>5</v>
      </c>
      <c r="P129" s="146" t="s">
        <v>12</v>
      </c>
      <c r="Q129" s="143" t="s">
        <v>3</v>
      </c>
      <c r="R129" s="144" t="s">
        <v>4</v>
      </c>
      <c r="S129" s="145" t="s">
        <v>5</v>
      </c>
      <c r="T129" s="146" t="s">
        <v>12</v>
      </c>
      <c r="U129" s="147" t="s">
        <v>3</v>
      </c>
      <c r="V129" s="144" t="s">
        <v>4</v>
      </c>
      <c r="W129" s="145" t="s">
        <v>5</v>
      </c>
      <c r="X129" s="148" t="s">
        <v>12</v>
      </c>
    </row>
    <row r="130" spans="1:24" ht="15" customHeight="1">
      <c r="A130" s="159">
        <v>1</v>
      </c>
      <c r="B130" s="182" t="e">
        <f>CONCATENATE(#REF!)</f>
        <v>#REF!</v>
      </c>
      <c r="C130" s="183" t="e">
        <f>CONCATENATE(#REF!)</f>
        <v>#REF!</v>
      </c>
      <c r="D130" s="184" t="e">
        <f>CONCATENATE(#REF!)</f>
        <v>#REF!</v>
      </c>
      <c r="E130" s="179" t="e">
        <f>VALUE(#REF!)</f>
        <v>#REF!</v>
      </c>
      <c r="F130" s="180" t="e">
        <f>VALUE(#REF!)</f>
        <v>#REF!</v>
      </c>
      <c r="G130" s="180" t="e">
        <f>VALUE(#REF!)</f>
        <v>#REF!</v>
      </c>
      <c r="H130" s="149" t="e">
        <f>VALUE(#REF!)</f>
        <v>#REF!</v>
      </c>
      <c r="I130" s="179" t="e">
        <f>VALUE(#REF!)</f>
        <v>#REF!</v>
      </c>
      <c r="J130" s="180" t="e">
        <f>VALUE(#REF!)</f>
        <v>#REF!</v>
      </c>
      <c r="K130" s="180" t="e">
        <f>VALUE(#REF!)</f>
        <v>#REF!</v>
      </c>
      <c r="L130" s="149" t="e">
        <f>VALUE(#REF!)</f>
        <v>#REF!</v>
      </c>
      <c r="M130" s="179" t="e">
        <f>VALUE(#REF!)</f>
        <v>#REF!</v>
      </c>
      <c r="N130" s="180" t="e">
        <f>VALUE(#REF!)</f>
        <v>#REF!</v>
      </c>
      <c r="O130" s="180" t="e">
        <f>VALUE(#REF!)</f>
        <v>#REF!</v>
      </c>
      <c r="P130" s="149" t="e">
        <f>VALUE(#REF!)</f>
        <v>#REF!</v>
      </c>
      <c r="Q130" s="179" t="e">
        <f>VALUE(#REF!)</f>
        <v>#REF!</v>
      </c>
      <c r="R130" s="180" t="e">
        <f>VALUE(#REF!)</f>
        <v>#REF!</v>
      </c>
      <c r="S130" s="180" t="e">
        <f>VALUE(#REF!)</f>
        <v>#REF!</v>
      </c>
      <c r="T130" s="149" t="e">
        <f>VALUE(#REF!)</f>
        <v>#REF!</v>
      </c>
      <c r="U130" s="179" t="e">
        <f>VALUE(#REF!)</f>
        <v>#REF!</v>
      </c>
      <c r="V130" s="180" t="e">
        <f>VALUE(#REF!)</f>
        <v>#REF!</v>
      </c>
      <c r="W130" s="180" t="e">
        <f>VALUE(#REF!)</f>
        <v>#REF!</v>
      </c>
      <c r="X130" s="149" t="e">
        <f>VALUE(#REF!)</f>
        <v>#REF!</v>
      </c>
    </row>
    <row r="131" spans="1:24" ht="15" customHeight="1">
      <c r="A131" s="160">
        <v>2</v>
      </c>
      <c r="B131" s="201" t="e">
        <f>CONCATENATE(#REF!)</f>
        <v>#REF!</v>
      </c>
      <c r="C131" s="202" t="e">
        <f>CONCATENATE(#REF!)</f>
        <v>#REF!</v>
      </c>
      <c r="D131" s="203" t="e">
        <f>CONCATENATE(#REF!)</f>
        <v>#REF!</v>
      </c>
      <c r="E131" s="177" t="e">
        <f>VALUE(#REF!)</f>
        <v>#REF!</v>
      </c>
      <c r="F131" s="178" t="e">
        <f>VALUE(#REF!)</f>
        <v>#REF!</v>
      </c>
      <c r="G131" s="178" t="e">
        <f>VALUE(#REF!)</f>
        <v>#REF!</v>
      </c>
      <c r="H131" s="150" t="e">
        <f>VALUE(#REF!)</f>
        <v>#REF!</v>
      </c>
      <c r="I131" s="177" t="e">
        <f>VALUE(#REF!)</f>
        <v>#REF!</v>
      </c>
      <c r="J131" s="178" t="e">
        <f>VALUE(#REF!)</f>
        <v>#REF!</v>
      </c>
      <c r="K131" s="178" t="e">
        <f>VALUE(#REF!)</f>
        <v>#REF!</v>
      </c>
      <c r="L131" s="150" t="e">
        <f>VALUE(#REF!)</f>
        <v>#REF!</v>
      </c>
      <c r="M131" s="177" t="e">
        <f>VALUE(#REF!)</f>
        <v>#REF!</v>
      </c>
      <c r="N131" s="178" t="e">
        <f>VALUE(#REF!)</f>
        <v>#REF!</v>
      </c>
      <c r="O131" s="178" t="e">
        <f>VALUE(#REF!)</f>
        <v>#REF!</v>
      </c>
      <c r="P131" s="150" t="e">
        <f>VALUE(#REF!)</f>
        <v>#REF!</v>
      </c>
      <c r="Q131" s="177" t="e">
        <f>VALUE(#REF!)</f>
        <v>#REF!</v>
      </c>
      <c r="R131" s="178" t="e">
        <f>VALUE(#REF!)</f>
        <v>#REF!</v>
      </c>
      <c r="S131" s="178" t="e">
        <f>VALUE(#REF!)</f>
        <v>#REF!</v>
      </c>
      <c r="T131" s="150" t="e">
        <f>VALUE(#REF!)</f>
        <v>#REF!</v>
      </c>
      <c r="U131" s="177" t="e">
        <f>VALUE(#REF!)</f>
        <v>#REF!</v>
      </c>
      <c r="V131" s="178" t="e">
        <f>VALUE(#REF!)</f>
        <v>#REF!</v>
      </c>
      <c r="W131" s="178" t="e">
        <f>VALUE(#REF!)</f>
        <v>#REF!</v>
      </c>
      <c r="X131" s="150" t="e">
        <f>VALUE(#REF!)</f>
        <v>#REF!</v>
      </c>
    </row>
    <row r="132" spans="1:24" ht="15" customHeight="1">
      <c r="A132" s="160">
        <v>3</v>
      </c>
      <c r="B132" s="201" t="e">
        <f>CONCATENATE(#REF!)</f>
        <v>#REF!</v>
      </c>
      <c r="C132" s="202" t="e">
        <f>CONCATENATE(#REF!)</f>
        <v>#REF!</v>
      </c>
      <c r="D132" s="203" t="e">
        <f>CONCATENATE(#REF!)</f>
        <v>#REF!</v>
      </c>
      <c r="E132" s="177" t="e">
        <f>VALUE(#REF!)</f>
        <v>#REF!</v>
      </c>
      <c r="F132" s="178" t="e">
        <f>VALUE(#REF!)</f>
        <v>#REF!</v>
      </c>
      <c r="G132" s="178" t="e">
        <f>VALUE(#REF!)</f>
        <v>#REF!</v>
      </c>
      <c r="H132" s="150" t="e">
        <f>VALUE(#REF!)</f>
        <v>#REF!</v>
      </c>
      <c r="I132" s="177" t="e">
        <f>VALUE(#REF!)</f>
        <v>#REF!</v>
      </c>
      <c r="J132" s="178" t="e">
        <f>VALUE(#REF!)</f>
        <v>#REF!</v>
      </c>
      <c r="K132" s="178" t="e">
        <f>VALUE(#REF!)</f>
        <v>#REF!</v>
      </c>
      <c r="L132" s="150" t="e">
        <f>VALUE(#REF!)</f>
        <v>#REF!</v>
      </c>
      <c r="M132" s="177" t="e">
        <f>VALUE(#REF!)</f>
        <v>#REF!</v>
      </c>
      <c r="N132" s="178" t="e">
        <f>VALUE(#REF!)</f>
        <v>#REF!</v>
      </c>
      <c r="O132" s="178" t="e">
        <f>VALUE(#REF!)</f>
        <v>#REF!</v>
      </c>
      <c r="P132" s="150" t="e">
        <f>VALUE(#REF!)</f>
        <v>#REF!</v>
      </c>
      <c r="Q132" s="177" t="e">
        <f>VALUE(#REF!)</f>
        <v>#REF!</v>
      </c>
      <c r="R132" s="178" t="e">
        <f>VALUE(#REF!)</f>
        <v>#REF!</v>
      </c>
      <c r="S132" s="178" t="e">
        <f>VALUE(#REF!)</f>
        <v>#REF!</v>
      </c>
      <c r="T132" s="150" t="e">
        <f>VALUE(#REF!)</f>
        <v>#REF!</v>
      </c>
      <c r="U132" s="177" t="e">
        <f>VALUE(#REF!)</f>
        <v>#REF!</v>
      </c>
      <c r="V132" s="178" t="e">
        <f>VALUE(#REF!)</f>
        <v>#REF!</v>
      </c>
      <c r="W132" s="178" t="e">
        <f>VALUE(#REF!)</f>
        <v>#REF!</v>
      </c>
      <c r="X132" s="150" t="e">
        <f>VALUE(#REF!)</f>
        <v>#REF!</v>
      </c>
    </row>
    <row r="133" spans="1:24" ht="15" customHeight="1">
      <c r="A133" s="161">
        <v>4</v>
      </c>
      <c r="B133" s="185" t="e">
        <f>CONCATENATE(#REF!)</f>
        <v>#REF!</v>
      </c>
      <c r="C133" s="181" t="e">
        <f>CONCATENATE(#REF!)</f>
        <v>#REF!</v>
      </c>
      <c r="D133" s="186" t="e">
        <f>CONCATENATE(#REF!)</f>
        <v>#REF!</v>
      </c>
      <c r="E133" s="152" t="e">
        <f>VALUE(#REF!)</f>
        <v>#REF!</v>
      </c>
      <c r="F133" s="153" t="e">
        <f>VALUE(#REF!)</f>
        <v>#REF!</v>
      </c>
      <c r="G133" s="153" t="e">
        <f>VALUE(#REF!)</f>
        <v>#REF!</v>
      </c>
      <c r="H133" s="194" t="e">
        <f>VALUE(#REF!)</f>
        <v>#REF!</v>
      </c>
      <c r="I133" s="152" t="e">
        <f>VALUE(#REF!)</f>
        <v>#REF!</v>
      </c>
      <c r="J133" s="153" t="e">
        <f>VALUE(#REF!)</f>
        <v>#REF!</v>
      </c>
      <c r="K133" s="153" t="e">
        <f>VALUE(#REF!)</f>
        <v>#REF!</v>
      </c>
      <c r="L133" s="194" t="e">
        <f>VALUE(#REF!)</f>
        <v>#REF!</v>
      </c>
      <c r="M133" s="152" t="e">
        <f>VALUE(#REF!)</f>
        <v>#REF!</v>
      </c>
      <c r="N133" s="153" t="e">
        <f>VALUE(#REF!)</f>
        <v>#REF!</v>
      </c>
      <c r="O133" s="153" t="e">
        <f>VALUE(#REF!)</f>
        <v>#REF!</v>
      </c>
      <c r="P133" s="194" t="e">
        <f>VALUE(#REF!)</f>
        <v>#REF!</v>
      </c>
      <c r="Q133" s="152" t="e">
        <f>VALUE(#REF!)</f>
        <v>#REF!</v>
      </c>
      <c r="R133" s="153" t="e">
        <f>VALUE(#REF!)</f>
        <v>#REF!</v>
      </c>
      <c r="S133" s="153" t="e">
        <f>VALUE(#REF!)</f>
        <v>#REF!</v>
      </c>
      <c r="T133" s="194" t="e">
        <f>VALUE(#REF!)</f>
        <v>#REF!</v>
      </c>
      <c r="U133" s="152" t="e">
        <f>VALUE(#REF!)</f>
        <v>#REF!</v>
      </c>
      <c r="V133" s="153" t="e">
        <f>VALUE(#REF!)</f>
        <v>#REF!</v>
      </c>
      <c r="W133" s="153" t="e">
        <f>VALUE(#REF!)</f>
        <v>#REF!</v>
      </c>
      <c r="X133" s="151" t="e">
        <f>VALUE(#REF!)</f>
        <v>#REF!</v>
      </c>
    </row>
    <row r="134" spans="1:24" ht="15" customHeight="1">
      <c r="A134" s="161">
        <v>5</v>
      </c>
      <c r="B134" s="185" t="e">
        <f>CONCATENATE(#REF!)</f>
        <v>#REF!</v>
      </c>
      <c r="C134" s="181" t="e">
        <f>CONCATENATE(#REF!)</f>
        <v>#REF!</v>
      </c>
      <c r="D134" s="186" t="e">
        <f>CONCATENATE(#REF!)</f>
        <v>#REF!</v>
      </c>
      <c r="E134" s="152" t="e">
        <f>VALUE(#REF!)</f>
        <v>#REF!</v>
      </c>
      <c r="F134" s="153" t="e">
        <f>VALUE(#REF!)</f>
        <v>#REF!</v>
      </c>
      <c r="G134" s="153" t="e">
        <f>VALUE(#REF!)</f>
        <v>#REF!</v>
      </c>
      <c r="H134" s="194" t="e">
        <f>VALUE(#REF!)</f>
        <v>#REF!</v>
      </c>
      <c r="I134" s="152" t="e">
        <f>VALUE(#REF!)</f>
        <v>#REF!</v>
      </c>
      <c r="J134" s="153" t="e">
        <f>VALUE(#REF!)</f>
        <v>#REF!</v>
      </c>
      <c r="K134" s="153" t="e">
        <f>VALUE(#REF!)</f>
        <v>#REF!</v>
      </c>
      <c r="L134" s="194" t="e">
        <f>VALUE(#REF!)</f>
        <v>#REF!</v>
      </c>
      <c r="M134" s="152" t="e">
        <f>VALUE(#REF!)</f>
        <v>#REF!</v>
      </c>
      <c r="N134" s="153" t="e">
        <f>VALUE(#REF!)</f>
        <v>#REF!</v>
      </c>
      <c r="O134" s="153" t="e">
        <f>VALUE(#REF!)</f>
        <v>#REF!</v>
      </c>
      <c r="P134" s="194" t="e">
        <f>VALUE(#REF!)</f>
        <v>#REF!</v>
      </c>
      <c r="Q134" s="152" t="e">
        <f>VALUE(#REF!)</f>
        <v>#REF!</v>
      </c>
      <c r="R134" s="153" t="e">
        <f>VALUE(#REF!)</f>
        <v>#REF!</v>
      </c>
      <c r="S134" s="153" t="e">
        <f>VALUE(#REF!)</f>
        <v>#REF!</v>
      </c>
      <c r="T134" s="194" t="e">
        <f>VALUE(#REF!)</f>
        <v>#REF!</v>
      </c>
      <c r="U134" s="152" t="e">
        <f>VALUE(#REF!)</f>
        <v>#REF!</v>
      </c>
      <c r="V134" s="153" t="e">
        <f>VALUE(#REF!)</f>
        <v>#REF!</v>
      </c>
      <c r="W134" s="153" t="e">
        <f>VALUE(#REF!)</f>
        <v>#REF!</v>
      </c>
      <c r="X134" s="151" t="e">
        <f>VALUE(#REF!)</f>
        <v>#REF!</v>
      </c>
    </row>
    <row r="135" spans="1:24" ht="15" customHeight="1">
      <c r="A135" s="161">
        <v>6</v>
      </c>
      <c r="B135" s="185" t="e">
        <f>CONCATENATE(#REF!)</f>
        <v>#REF!</v>
      </c>
      <c r="C135" s="181" t="e">
        <f>CONCATENATE(#REF!)</f>
        <v>#REF!</v>
      </c>
      <c r="D135" s="186" t="e">
        <f>CONCATENATE(#REF!)</f>
        <v>#REF!</v>
      </c>
      <c r="E135" s="152" t="e">
        <f>VALUE(#REF!)</f>
        <v>#REF!</v>
      </c>
      <c r="F135" s="153" t="e">
        <f>VALUE(#REF!)</f>
        <v>#REF!</v>
      </c>
      <c r="G135" s="153" t="e">
        <f>VALUE(#REF!)</f>
        <v>#REF!</v>
      </c>
      <c r="H135" s="194" t="e">
        <f>VALUE(#REF!)</f>
        <v>#REF!</v>
      </c>
      <c r="I135" s="152" t="e">
        <f>VALUE(#REF!)</f>
        <v>#REF!</v>
      </c>
      <c r="J135" s="153" t="e">
        <f>VALUE(#REF!)</f>
        <v>#REF!</v>
      </c>
      <c r="K135" s="153" t="e">
        <f>VALUE(#REF!)</f>
        <v>#REF!</v>
      </c>
      <c r="L135" s="194" t="e">
        <f>VALUE(#REF!)</f>
        <v>#REF!</v>
      </c>
      <c r="M135" s="152" t="e">
        <f>VALUE(#REF!)</f>
        <v>#REF!</v>
      </c>
      <c r="N135" s="153" t="e">
        <f>VALUE(#REF!)</f>
        <v>#REF!</v>
      </c>
      <c r="O135" s="153" t="e">
        <f>VALUE(#REF!)</f>
        <v>#REF!</v>
      </c>
      <c r="P135" s="194" t="e">
        <f>VALUE(#REF!)</f>
        <v>#REF!</v>
      </c>
      <c r="Q135" s="152" t="e">
        <f>VALUE(#REF!)</f>
        <v>#REF!</v>
      </c>
      <c r="R135" s="153" t="e">
        <f>VALUE(#REF!)</f>
        <v>#REF!</v>
      </c>
      <c r="S135" s="153" t="e">
        <f>VALUE(#REF!)</f>
        <v>#REF!</v>
      </c>
      <c r="T135" s="194" t="e">
        <f>VALUE(#REF!)</f>
        <v>#REF!</v>
      </c>
      <c r="U135" s="152" t="e">
        <f>VALUE(#REF!)</f>
        <v>#REF!</v>
      </c>
      <c r="V135" s="153" t="e">
        <f>VALUE(#REF!)</f>
        <v>#REF!</v>
      </c>
      <c r="W135" s="153" t="e">
        <f>VALUE(#REF!)</f>
        <v>#REF!</v>
      </c>
      <c r="X135" s="151" t="e">
        <f>VALUE(#REF!)</f>
        <v>#REF!</v>
      </c>
    </row>
    <row r="136" spans="1:24" ht="15" customHeight="1">
      <c r="A136" s="161">
        <v>7</v>
      </c>
      <c r="B136" s="185" t="e">
        <f>CONCATENATE(#REF!)</f>
        <v>#REF!</v>
      </c>
      <c r="C136" s="181" t="e">
        <f>CONCATENATE(#REF!)</f>
        <v>#REF!</v>
      </c>
      <c r="D136" s="186" t="e">
        <f>CONCATENATE(#REF!)</f>
        <v>#REF!</v>
      </c>
      <c r="E136" s="152" t="e">
        <f>VALUE(#REF!)</f>
        <v>#REF!</v>
      </c>
      <c r="F136" s="153" t="e">
        <f>VALUE(#REF!)</f>
        <v>#REF!</v>
      </c>
      <c r="G136" s="153" t="e">
        <f>VALUE(#REF!)</f>
        <v>#REF!</v>
      </c>
      <c r="H136" s="194" t="e">
        <f>VALUE(#REF!)</f>
        <v>#REF!</v>
      </c>
      <c r="I136" s="152" t="e">
        <f>VALUE(#REF!)</f>
        <v>#REF!</v>
      </c>
      <c r="J136" s="153" t="e">
        <f>VALUE(#REF!)</f>
        <v>#REF!</v>
      </c>
      <c r="K136" s="153" t="e">
        <f>VALUE(#REF!)</f>
        <v>#REF!</v>
      </c>
      <c r="L136" s="194" t="e">
        <f>VALUE(#REF!)</f>
        <v>#REF!</v>
      </c>
      <c r="M136" s="152" t="e">
        <f>VALUE(#REF!)</f>
        <v>#REF!</v>
      </c>
      <c r="N136" s="153" t="e">
        <f>VALUE(#REF!)</f>
        <v>#REF!</v>
      </c>
      <c r="O136" s="153" t="e">
        <f>VALUE(#REF!)</f>
        <v>#REF!</v>
      </c>
      <c r="P136" s="194" t="e">
        <f>VALUE(#REF!)</f>
        <v>#REF!</v>
      </c>
      <c r="Q136" s="152" t="e">
        <f>VALUE(#REF!)</f>
        <v>#REF!</v>
      </c>
      <c r="R136" s="153" t="e">
        <f>VALUE(#REF!)</f>
        <v>#REF!</v>
      </c>
      <c r="S136" s="153" t="e">
        <f>VALUE(#REF!)</f>
        <v>#REF!</v>
      </c>
      <c r="T136" s="194" t="e">
        <f>VALUE(#REF!)</f>
        <v>#REF!</v>
      </c>
      <c r="U136" s="152" t="e">
        <f>VALUE(#REF!)</f>
        <v>#REF!</v>
      </c>
      <c r="V136" s="153" t="e">
        <f>VALUE(#REF!)</f>
        <v>#REF!</v>
      </c>
      <c r="W136" s="153" t="e">
        <f>VALUE(#REF!)</f>
        <v>#REF!</v>
      </c>
      <c r="X136" s="151" t="e">
        <f>VALUE(#REF!)</f>
        <v>#REF!</v>
      </c>
    </row>
    <row r="137" spans="1:24" ht="15" customHeight="1">
      <c r="A137" s="161">
        <v>8</v>
      </c>
      <c r="B137" s="185" t="e">
        <f>CONCATENATE(#REF!)</f>
        <v>#REF!</v>
      </c>
      <c r="C137" s="181" t="e">
        <f>CONCATENATE(#REF!)</f>
        <v>#REF!</v>
      </c>
      <c r="D137" s="186" t="e">
        <f>CONCATENATE(#REF!)</f>
        <v>#REF!</v>
      </c>
      <c r="E137" s="152" t="e">
        <f>VALUE(#REF!)</f>
        <v>#REF!</v>
      </c>
      <c r="F137" s="153" t="e">
        <f>VALUE(#REF!)</f>
        <v>#REF!</v>
      </c>
      <c r="G137" s="153" t="e">
        <f>VALUE(#REF!)</f>
        <v>#REF!</v>
      </c>
      <c r="H137" s="194" t="e">
        <f>VALUE(#REF!)</f>
        <v>#REF!</v>
      </c>
      <c r="I137" s="152" t="e">
        <f>VALUE(#REF!)</f>
        <v>#REF!</v>
      </c>
      <c r="J137" s="153" t="e">
        <f>VALUE(#REF!)</f>
        <v>#REF!</v>
      </c>
      <c r="K137" s="153" t="e">
        <f>VALUE(#REF!)</f>
        <v>#REF!</v>
      </c>
      <c r="L137" s="194" t="e">
        <f>VALUE(#REF!)</f>
        <v>#REF!</v>
      </c>
      <c r="M137" s="152" t="e">
        <f>VALUE(#REF!)</f>
        <v>#REF!</v>
      </c>
      <c r="N137" s="153" t="e">
        <f>VALUE(#REF!)</f>
        <v>#REF!</v>
      </c>
      <c r="O137" s="153" t="e">
        <f>VALUE(#REF!)</f>
        <v>#REF!</v>
      </c>
      <c r="P137" s="194" t="e">
        <f>VALUE(#REF!)</f>
        <v>#REF!</v>
      </c>
      <c r="Q137" s="152" t="e">
        <f>VALUE(#REF!)</f>
        <v>#REF!</v>
      </c>
      <c r="R137" s="153" t="e">
        <f>VALUE(#REF!)</f>
        <v>#REF!</v>
      </c>
      <c r="S137" s="153" t="e">
        <f>VALUE(#REF!)</f>
        <v>#REF!</v>
      </c>
      <c r="T137" s="194" t="e">
        <f>VALUE(#REF!)</f>
        <v>#REF!</v>
      </c>
      <c r="U137" s="152" t="e">
        <f>VALUE(#REF!)</f>
        <v>#REF!</v>
      </c>
      <c r="V137" s="153" t="e">
        <f>VALUE(#REF!)</f>
        <v>#REF!</v>
      </c>
      <c r="W137" s="153" t="e">
        <f>VALUE(#REF!)</f>
        <v>#REF!</v>
      </c>
      <c r="X137" s="151" t="e">
        <f>VALUE(#REF!)</f>
        <v>#REF!</v>
      </c>
    </row>
    <row r="138" spans="1:24" ht="15" customHeight="1" thickBot="1">
      <c r="A138" s="162">
        <v>9</v>
      </c>
      <c r="B138" s="187" t="e">
        <f>CONCATENATE(#REF!)</f>
        <v>#REF!</v>
      </c>
      <c r="C138" s="188" t="e">
        <f>CONCATENATE(#REF!)</f>
        <v>#REF!</v>
      </c>
      <c r="D138" s="189" t="e">
        <f>CONCATENATE(#REF!)</f>
        <v>#REF!</v>
      </c>
      <c r="E138" s="154" t="e">
        <f>VALUE(#REF!)</f>
        <v>#REF!</v>
      </c>
      <c r="F138" s="155" t="e">
        <f>VALUE(#REF!)</f>
        <v>#REF!</v>
      </c>
      <c r="G138" s="155" t="e">
        <f>VALUE(#REF!)</f>
        <v>#REF!</v>
      </c>
      <c r="H138" s="199" t="e">
        <f>VALUE(#REF!)</f>
        <v>#REF!</v>
      </c>
      <c r="I138" s="154" t="e">
        <f>VALUE(#REF!)</f>
        <v>#REF!</v>
      </c>
      <c r="J138" s="155" t="e">
        <f>VALUE(#REF!)</f>
        <v>#REF!</v>
      </c>
      <c r="K138" s="155" t="e">
        <f>VALUE(#REF!)</f>
        <v>#REF!</v>
      </c>
      <c r="L138" s="199" t="e">
        <f>VALUE(#REF!)</f>
        <v>#REF!</v>
      </c>
      <c r="M138" s="154" t="e">
        <f>VALUE(#REF!)</f>
        <v>#REF!</v>
      </c>
      <c r="N138" s="155" t="e">
        <f>VALUE(#REF!)</f>
        <v>#REF!</v>
      </c>
      <c r="O138" s="155" t="e">
        <f>VALUE(#REF!)</f>
        <v>#REF!</v>
      </c>
      <c r="P138" s="199" t="e">
        <f>VALUE(#REF!)</f>
        <v>#REF!</v>
      </c>
      <c r="Q138" s="154" t="e">
        <f>VALUE(#REF!)</f>
        <v>#REF!</v>
      </c>
      <c r="R138" s="155" t="e">
        <f>VALUE(#REF!)</f>
        <v>#REF!</v>
      </c>
      <c r="S138" s="155" t="e">
        <f>VALUE(#REF!)</f>
        <v>#REF!</v>
      </c>
      <c r="T138" s="199" t="e">
        <f>VALUE(#REF!)</f>
        <v>#REF!</v>
      </c>
      <c r="U138" s="154" t="e">
        <f>VALUE(#REF!)</f>
        <v>#REF!</v>
      </c>
      <c r="V138" s="155" t="e">
        <f>VALUE(#REF!)</f>
        <v>#REF!</v>
      </c>
      <c r="W138" s="155" t="e">
        <f>VALUE(#REF!)</f>
        <v>#REF!</v>
      </c>
      <c r="X138" s="200" t="e">
        <f>VALUE(#REF!)</f>
        <v>#REF!</v>
      </c>
    </row>
    <row r="139" spans="1:24" ht="15" customHeight="1">
      <c r="A139" s="108"/>
      <c r="B139" s="115" t="s">
        <v>71</v>
      </c>
      <c r="C139" s="109"/>
      <c r="D139" s="110"/>
      <c r="E139" s="111"/>
      <c r="F139" s="111"/>
      <c r="G139" s="111"/>
      <c r="H139" s="112"/>
      <c r="I139" s="111"/>
      <c r="J139" s="111"/>
      <c r="K139" s="111"/>
      <c r="L139" s="112"/>
      <c r="M139" s="111"/>
      <c r="N139" s="111"/>
      <c r="O139" s="111"/>
      <c r="P139" s="112"/>
      <c r="Q139" s="111"/>
      <c r="R139" s="111"/>
      <c r="S139" s="111"/>
      <c r="T139" s="112"/>
      <c r="U139" s="113"/>
      <c r="V139" s="113"/>
      <c r="W139" s="113"/>
      <c r="X139" s="120"/>
    </row>
    <row r="140" spans="1:24" ht="15" customHeight="1">
      <c r="A140" s="108"/>
      <c r="C140" s="109"/>
      <c r="D140" s="110"/>
      <c r="E140" s="111"/>
      <c r="F140" s="111"/>
      <c r="G140" s="111"/>
      <c r="H140" s="112"/>
      <c r="I140" s="111"/>
      <c r="J140" s="111"/>
      <c r="K140" s="111"/>
      <c r="L140" s="112"/>
      <c r="M140" s="111"/>
      <c r="N140" s="111"/>
      <c r="O140" s="111"/>
      <c r="P140" s="112"/>
      <c r="Q140" s="111"/>
      <c r="R140" s="111"/>
      <c r="S140" s="111"/>
      <c r="T140" s="112"/>
      <c r="U140" s="113"/>
      <c r="V140" s="113"/>
      <c r="W140" s="113"/>
      <c r="X140" s="120"/>
    </row>
    <row r="141" spans="1:24" ht="15" customHeight="1">
      <c r="A141" s="108"/>
      <c r="B141" s="109"/>
      <c r="C141" s="109"/>
      <c r="D141" s="110"/>
      <c r="E141" s="111"/>
      <c r="F141" s="111"/>
      <c r="G141" s="111"/>
      <c r="H141" s="112"/>
      <c r="I141" s="111"/>
      <c r="J141" s="111"/>
      <c r="K141" s="111"/>
      <c r="L141" s="112"/>
      <c r="M141" s="111"/>
      <c r="N141" s="111"/>
      <c r="O141" s="111"/>
      <c r="P141" s="112"/>
      <c r="Q141" s="111"/>
      <c r="R141" s="111"/>
      <c r="S141" s="111"/>
      <c r="T141" s="112"/>
      <c r="U141" s="113"/>
      <c r="V141" s="113"/>
      <c r="W141" s="113"/>
      <c r="X141" s="120"/>
    </row>
    <row r="142" spans="1:24" ht="25.5" customHeight="1" thickBot="1">
      <c r="A142" s="423" t="str">
        <f>CONCATENATE(A127)</f>
        <v>Mistrovství Plzeňského kraje 2014, kategorie:</v>
      </c>
      <c r="B142" s="423"/>
      <c r="C142" s="423"/>
      <c r="D142" s="423"/>
      <c r="E142" s="431" t="s">
        <v>27</v>
      </c>
      <c r="F142" s="431"/>
      <c r="G142" s="431"/>
      <c r="H142" s="431"/>
      <c r="I142" s="431"/>
      <c r="J142" s="66"/>
      <c r="K142" s="66"/>
      <c r="L142" s="66"/>
      <c r="M142" s="66"/>
      <c r="N142" s="413" t="str">
        <f>CONCATENATE(nasazení!B7)</f>
        <v>CB Dobřany</v>
      </c>
      <c r="O142" s="413"/>
      <c r="P142" s="413"/>
      <c r="Q142" s="413"/>
      <c r="R142" s="413"/>
      <c r="S142" s="413"/>
      <c r="T142" s="413"/>
      <c r="U142" s="412" t="str">
        <f>CONCATENATE(U127)</f>
        <v>1.2.2014</v>
      </c>
      <c r="V142" s="412"/>
      <c r="W142" s="412"/>
      <c r="X142" s="412"/>
    </row>
    <row r="143" spans="1:24" ht="15" customHeight="1">
      <c r="A143" s="425" t="s">
        <v>25</v>
      </c>
      <c r="B143" s="427" t="s">
        <v>0</v>
      </c>
      <c r="C143" s="427" t="s">
        <v>1</v>
      </c>
      <c r="D143" s="417" t="s">
        <v>11</v>
      </c>
      <c r="E143" s="419" t="s">
        <v>2</v>
      </c>
      <c r="F143" s="420"/>
      <c r="G143" s="420"/>
      <c r="H143" s="421"/>
      <c r="I143" s="419" t="s">
        <v>7</v>
      </c>
      <c r="J143" s="420"/>
      <c r="K143" s="420"/>
      <c r="L143" s="421"/>
      <c r="M143" s="419" t="s">
        <v>8</v>
      </c>
      <c r="N143" s="420"/>
      <c r="O143" s="420"/>
      <c r="P143" s="421"/>
      <c r="Q143" s="419" t="s">
        <v>9</v>
      </c>
      <c r="R143" s="420"/>
      <c r="S143" s="420"/>
      <c r="T143" s="421"/>
      <c r="U143" s="414" t="s">
        <v>6</v>
      </c>
      <c r="V143" s="415"/>
      <c r="W143" s="415"/>
      <c r="X143" s="416"/>
    </row>
    <row r="144" spans="1:24" ht="15" customHeight="1" thickBot="1">
      <c r="A144" s="432"/>
      <c r="B144" s="433"/>
      <c r="C144" s="433"/>
      <c r="D144" s="430"/>
      <c r="E144" s="69" t="s">
        <v>3</v>
      </c>
      <c r="F144" s="70" t="s">
        <v>4</v>
      </c>
      <c r="G144" s="71" t="s">
        <v>5</v>
      </c>
      <c r="H144" s="72" t="s">
        <v>12</v>
      </c>
      <c r="I144" s="69" t="s">
        <v>3</v>
      </c>
      <c r="J144" s="70" t="s">
        <v>4</v>
      </c>
      <c r="K144" s="71" t="s">
        <v>5</v>
      </c>
      <c r="L144" s="72" t="s">
        <v>12</v>
      </c>
      <c r="M144" s="69" t="s">
        <v>3</v>
      </c>
      <c r="N144" s="70" t="s">
        <v>4</v>
      </c>
      <c r="O144" s="71" t="s">
        <v>5</v>
      </c>
      <c r="P144" s="72" t="s">
        <v>12</v>
      </c>
      <c r="Q144" s="69" t="s">
        <v>3</v>
      </c>
      <c r="R144" s="70" t="s">
        <v>4</v>
      </c>
      <c r="S144" s="71" t="s">
        <v>5</v>
      </c>
      <c r="T144" s="72" t="s">
        <v>12</v>
      </c>
      <c r="U144" s="73" t="s">
        <v>3</v>
      </c>
      <c r="V144" s="70" t="s">
        <v>4</v>
      </c>
      <c r="W144" s="71" t="s">
        <v>5</v>
      </c>
      <c r="X144" s="74" t="s">
        <v>12</v>
      </c>
    </row>
    <row r="145" spans="1:24" ht="15" customHeight="1">
      <c r="A145" s="75">
        <v>1</v>
      </c>
      <c r="B145" s="130" t="e">
        <f>CONCATENATE(#REF!)</f>
        <v>#REF!</v>
      </c>
      <c r="C145" s="130"/>
      <c r="D145" s="76"/>
      <c r="E145" s="77"/>
      <c r="F145" s="78"/>
      <c r="G145" s="79"/>
      <c r="H145" s="80">
        <f aca="true" t="shared" si="0" ref="H145:H150">E145+F145</f>
        <v>0</v>
      </c>
      <c r="I145" s="77"/>
      <c r="J145" s="78"/>
      <c r="K145" s="79"/>
      <c r="L145" s="80">
        <f aca="true" t="shared" si="1" ref="L145:L150">I145+J145</f>
        <v>0</v>
      </c>
      <c r="M145" s="77"/>
      <c r="N145" s="78"/>
      <c r="O145" s="79"/>
      <c r="P145" s="80">
        <f aca="true" t="shared" si="2" ref="P145:P150">M145+N145</f>
        <v>0</v>
      </c>
      <c r="Q145" s="77"/>
      <c r="R145" s="78"/>
      <c r="S145" s="79"/>
      <c r="T145" s="80">
        <f aca="true" t="shared" si="3" ref="T145:T150">Q145+R145</f>
        <v>0</v>
      </c>
      <c r="U145" s="81">
        <f aca="true" t="shared" si="4" ref="U145:W150">E145+I145+M145+Q145</f>
        <v>0</v>
      </c>
      <c r="V145" s="82">
        <f t="shared" si="4"/>
        <v>0</v>
      </c>
      <c r="W145" s="83">
        <f t="shared" si="4"/>
        <v>0</v>
      </c>
      <c r="X145" s="80">
        <f aca="true" t="shared" si="5" ref="X145:X150">U145+V145</f>
        <v>0</v>
      </c>
    </row>
    <row r="146" spans="1:24" ht="15" customHeight="1">
      <c r="A146" s="86">
        <v>2</v>
      </c>
      <c r="B146" s="87"/>
      <c r="C146" s="87"/>
      <c r="D146" s="88"/>
      <c r="E146" s="89"/>
      <c r="F146" s="90"/>
      <c r="G146" s="91"/>
      <c r="H146" s="92">
        <f t="shared" si="0"/>
        <v>0</v>
      </c>
      <c r="I146" s="89"/>
      <c r="J146" s="90"/>
      <c r="K146" s="91"/>
      <c r="L146" s="92">
        <f t="shared" si="1"/>
        <v>0</v>
      </c>
      <c r="M146" s="89"/>
      <c r="N146" s="90"/>
      <c r="O146" s="91"/>
      <c r="P146" s="92">
        <f t="shared" si="2"/>
        <v>0</v>
      </c>
      <c r="Q146" s="89"/>
      <c r="R146" s="90"/>
      <c r="S146" s="91"/>
      <c r="T146" s="92">
        <f t="shared" si="3"/>
        <v>0</v>
      </c>
      <c r="U146" s="93">
        <f t="shared" si="4"/>
        <v>0</v>
      </c>
      <c r="V146" s="94">
        <f t="shared" si="4"/>
        <v>0</v>
      </c>
      <c r="W146" s="95">
        <f t="shared" si="4"/>
        <v>0</v>
      </c>
      <c r="X146" s="118">
        <f t="shared" si="5"/>
        <v>0</v>
      </c>
    </row>
    <row r="147" spans="1:24" ht="15" customHeight="1">
      <c r="A147" s="86">
        <v>3</v>
      </c>
      <c r="B147" s="87"/>
      <c r="C147" s="87"/>
      <c r="D147" s="88"/>
      <c r="E147" s="89"/>
      <c r="F147" s="90"/>
      <c r="G147" s="91"/>
      <c r="H147" s="92">
        <f t="shared" si="0"/>
        <v>0</v>
      </c>
      <c r="I147" s="89"/>
      <c r="J147" s="90"/>
      <c r="K147" s="91"/>
      <c r="L147" s="92">
        <f t="shared" si="1"/>
        <v>0</v>
      </c>
      <c r="M147" s="89"/>
      <c r="N147" s="90"/>
      <c r="O147" s="91"/>
      <c r="P147" s="92">
        <f t="shared" si="2"/>
        <v>0</v>
      </c>
      <c r="Q147" s="89"/>
      <c r="R147" s="90"/>
      <c r="S147" s="91"/>
      <c r="T147" s="92">
        <f t="shared" si="3"/>
        <v>0</v>
      </c>
      <c r="U147" s="93">
        <f t="shared" si="4"/>
        <v>0</v>
      </c>
      <c r="V147" s="94">
        <f t="shared" si="4"/>
        <v>0</v>
      </c>
      <c r="W147" s="95">
        <f t="shared" si="4"/>
        <v>0</v>
      </c>
      <c r="X147" s="118">
        <f t="shared" si="5"/>
        <v>0</v>
      </c>
    </row>
    <row r="148" spans="1:24" ht="15" customHeight="1">
      <c r="A148" s="86">
        <v>4</v>
      </c>
      <c r="B148" s="87"/>
      <c r="C148" s="87"/>
      <c r="D148" s="88"/>
      <c r="E148" s="89"/>
      <c r="F148" s="90"/>
      <c r="G148" s="91"/>
      <c r="H148" s="92">
        <f t="shared" si="0"/>
        <v>0</v>
      </c>
      <c r="I148" s="89"/>
      <c r="J148" s="90"/>
      <c r="K148" s="91"/>
      <c r="L148" s="92">
        <f t="shared" si="1"/>
        <v>0</v>
      </c>
      <c r="M148" s="89"/>
      <c r="N148" s="90"/>
      <c r="O148" s="91"/>
      <c r="P148" s="92">
        <f t="shared" si="2"/>
        <v>0</v>
      </c>
      <c r="Q148" s="89"/>
      <c r="R148" s="90"/>
      <c r="S148" s="91"/>
      <c r="T148" s="92">
        <f t="shared" si="3"/>
        <v>0</v>
      </c>
      <c r="U148" s="93">
        <f t="shared" si="4"/>
        <v>0</v>
      </c>
      <c r="V148" s="94">
        <f t="shared" si="4"/>
        <v>0</v>
      </c>
      <c r="W148" s="95">
        <f t="shared" si="4"/>
        <v>0</v>
      </c>
      <c r="X148" s="118">
        <f t="shared" si="5"/>
        <v>0</v>
      </c>
    </row>
    <row r="149" spans="1:24" ht="15" customHeight="1">
      <c r="A149" s="86">
        <v>5</v>
      </c>
      <c r="B149" s="87"/>
      <c r="C149" s="87"/>
      <c r="D149" s="88"/>
      <c r="E149" s="89"/>
      <c r="F149" s="90"/>
      <c r="G149" s="91"/>
      <c r="H149" s="92">
        <f t="shared" si="0"/>
        <v>0</v>
      </c>
      <c r="I149" s="89"/>
      <c r="J149" s="90"/>
      <c r="K149" s="91"/>
      <c r="L149" s="92">
        <f t="shared" si="1"/>
        <v>0</v>
      </c>
      <c r="M149" s="89"/>
      <c r="N149" s="90"/>
      <c r="O149" s="91"/>
      <c r="P149" s="92">
        <f t="shared" si="2"/>
        <v>0</v>
      </c>
      <c r="Q149" s="89"/>
      <c r="R149" s="90"/>
      <c r="S149" s="91"/>
      <c r="T149" s="92">
        <f t="shared" si="3"/>
        <v>0</v>
      </c>
      <c r="U149" s="93">
        <f t="shared" si="4"/>
        <v>0</v>
      </c>
      <c r="V149" s="94">
        <f t="shared" si="4"/>
        <v>0</v>
      </c>
      <c r="W149" s="95">
        <f t="shared" si="4"/>
        <v>0</v>
      </c>
      <c r="X149" s="118">
        <f t="shared" si="5"/>
        <v>0</v>
      </c>
    </row>
    <row r="150" spans="1:24" ht="15" customHeight="1" thickBot="1">
      <c r="A150" s="97">
        <v>6</v>
      </c>
      <c r="B150" s="98"/>
      <c r="C150" s="98"/>
      <c r="D150" s="99"/>
      <c r="E150" s="100"/>
      <c r="F150" s="101"/>
      <c r="G150" s="102"/>
      <c r="H150" s="103">
        <f t="shared" si="0"/>
        <v>0</v>
      </c>
      <c r="I150" s="100"/>
      <c r="J150" s="101"/>
      <c r="K150" s="102"/>
      <c r="L150" s="103">
        <f t="shared" si="1"/>
        <v>0</v>
      </c>
      <c r="M150" s="100"/>
      <c r="N150" s="101"/>
      <c r="O150" s="102"/>
      <c r="P150" s="103">
        <f t="shared" si="2"/>
        <v>0</v>
      </c>
      <c r="Q150" s="100"/>
      <c r="R150" s="101"/>
      <c r="S150" s="102"/>
      <c r="T150" s="103">
        <f t="shared" si="3"/>
        <v>0</v>
      </c>
      <c r="U150" s="104">
        <f t="shared" si="4"/>
        <v>0</v>
      </c>
      <c r="V150" s="105">
        <f t="shared" si="4"/>
        <v>0</v>
      </c>
      <c r="W150" s="106">
        <f t="shared" si="4"/>
        <v>0</v>
      </c>
      <c r="X150" s="119">
        <f t="shared" si="5"/>
        <v>0</v>
      </c>
    </row>
    <row r="151" spans="1:24" ht="15" customHeight="1">
      <c r="A151" s="108"/>
      <c r="B151" s="115" t="s">
        <v>61</v>
      </c>
      <c r="C151" s="109"/>
      <c r="D151" s="110"/>
      <c r="E151" s="111"/>
      <c r="F151" s="111"/>
      <c r="G151" s="111"/>
      <c r="H151" s="112"/>
      <c r="I151" s="111"/>
      <c r="J151" s="111"/>
      <c r="K151" s="111"/>
      <c r="L151" s="112"/>
      <c r="M151" s="111"/>
      <c r="N151" s="111"/>
      <c r="O151" s="111"/>
      <c r="P151" s="112"/>
      <c r="Q151" s="111"/>
      <c r="R151" s="111"/>
      <c r="S151" s="111"/>
      <c r="T151" s="112"/>
      <c r="U151" s="113"/>
      <c r="V151" s="113"/>
      <c r="W151" s="113"/>
      <c r="X151" s="120"/>
    </row>
    <row r="152" spans="1:24" ht="15" customHeight="1">
      <c r="A152" s="108"/>
      <c r="C152" s="109"/>
      <c r="D152" s="110"/>
      <c r="E152" s="111"/>
      <c r="F152" s="111"/>
      <c r="G152" s="111"/>
      <c r="H152" s="112"/>
      <c r="I152" s="111"/>
      <c r="J152" s="111"/>
      <c r="K152" s="111"/>
      <c r="L152" s="112"/>
      <c r="M152" s="111"/>
      <c r="N152" s="111"/>
      <c r="O152" s="111"/>
      <c r="P152" s="112"/>
      <c r="Q152" s="111"/>
      <c r="R152" s="111"/>
      <c r="S152" s="111"/>
      <c r="T152" s="112"/>
      <c r="U152" s="113"/>
      <c r="V152" s="113"/>
      <c r="W152" s="113"/>
      <c r="X152" s="120"/>
    </row>
    <row r="153" s="123" customFormat="1" ht="15" customHeight="1"/>
    <row r="154" spans="1:24" s="123" customFormat="1" ht="25.5" customHeight="1" thickBot="1">
      <c r="A154" s="423" t="str">
        <f>CONCATENATE(A142)</f>
        <v>Mistrovství Plzeňského kraje 2014, kategorie:</v>
      </c>
      <c r="B154" s="423"/>
      <c r="C154" s="423"/>
      <c r="D154" s="423"/>
      <c r="E154" s="431" t="s">
        <v>28</v>
      </c>
      <c r="F154" s="431"/>
      <c r="G154" s="431"/>
      <c r="H154" s="431"/>
      <c r="I154" s="431"/>
      <c r="J154" s="66"/>
      <c r="K154" s="66"/>
      <c r="L154" s="66"/>
      <c r="M154" s="66"/>
      <c r="N154" s="413" t="str">
        <f>CONCATENATE(nasazení!B9)</f>
        <v>Slavoj Plzeň</v>
      </c>
      <c r="O154" s="413"/>
      <c r="P154" s="413"/>
      <c r="Q154" s="413"/>
      <c r="R154" s="413"/>
      <c r="S154" s="413"/>
      <c r="T154" s="413"/>
      <c r="U154" s="412" t="str">
        <f>CONCATENATE(U142)</f>
        <v>1.2.2014</v>
      </c>
      <c r="V154" s="412"/>
      <c r="W154" s="412"/>
      <c r="X154" s="412"/>
    </row>
    <row r="155" spans="1:24" s="123" customFormat="1" ht="15" customHeight="1">
      <c r="A155" s="425" t="s">
        <v>25</v>
      </c>
      <c r="B155" s="427" t="s">
        <v>0</v>
      </c>
      <c r="C155" s="427" t="s">
        <v>1</v>
      </c>
      <c r="D155" s="417" t="s">
        <v>11</v>
      </c>
      <c r="E155" s="419" t="s">
        <v>2</v>
      </c>
      <c r="F155" s="420"/>
      <c r="G155" s="420"/>
      <c r="H155" s="421"/>
      <c r="I155" s="419" t="s">
        <v>7</v>
      </c>
      <c r="J155" s="420"/>
      <c r="K155" s="420"/>
      <c r="L155" s="421"/>
      <c r="M155" s="419" t="s">
        <v>8</v>
      </c>
      <c r="N155" s="420"/>
      <c r="O155" s="420"/>
      <c r="P155" s="421"/>
      <c r="Q155" s="419" t="s">
        <v>9</v>
      </c>
      <c r="R155" s="420"/>
      <c r="S155" s="420"/>
      <c r="T155" s="421"/>
      <c r="U155" s="414" t="s">
        <v>6</v>
      </c>
      <c r="V155" s="415"/>
      <c r="W155" s="415"/>
      <c r="X155" s="416"/>
    </row>
    <row r="156" spans="1:24" s="123" customFormat="1" ht="15" customHeight="1" thickBot="1">
      <c r="A156" s="426"/>
      <c r="B156" s="428"/>
      <c r="C156" s="428"/>
      <c r="D156" s="418"/>
      <c r="E156" s="143" t="s">
        <v>3</v>
      </c>
      <c r="F156" s="144" t="s">
        <v>4</v>
      </c>
      <c r="G156" s="145" t="s">
        <v>5</v>
      </c>
      <c r="H156" s="146" t="s">
        <v>12</v>
      </c>
      <c r="I156" s="143" t="s">
        <v>3</v>
      </c>
      <c r="J156" s="144" t="s">
        <v>4</v>
      </c>
      <c r="K156" s="145" t="s">
        <v>5</v>
      </c>
      <c r="L156" s="146" t="s">
        <v>12</v>
      </c>
      <c r="M156" s="143" t="s">
        <v>3</v>
      </c>
      <c r="N156" s="144" t="s">
        <v>4</v>
      </c>
      <c r="O156" s="145" t="s">
        <v>5</v>
      </c>
      <c r="P156" s="146" t="s">
        <v>12</v>
      </c>
      <c r="Q156" s="143" t="s">
        <v>3</v>
      </c>
      <c r="R156" s="144" t="s">
        <v>4</v>
      </c>
      <c r="S156" s="145" t="s">
        <v>5</v>
      </c>
      <c r="T156" s="146" t="s">
        <v>12</v>
      </c>
      <c r="U156" s="147" t="s">
        <v>3</v>
      </c>
      <c r="V156" s="144" t="s">
        <v>4</v>
      </c>
      <c r="W156" s="145" t="s">
        <v>5</v>
      </c>
      <c r="X156" s="148" t="s">
        <v>12</v>
      </c>
    </row>
    <row r="157" spans="1:24" ht="15" customHeight="1">
      <c r="A157" s="159">
        <v>1</v>
      </c>
      <c r="B157" s="171" t="e">
        <f>CONCATENATE(#REF!)</f>
        <v>#REF!</v>
      </c>
      <c r="C157" s="172" t="e">
        <f>CONCATENATE(#REF!)</f>
        <v>#REF!</v>
      </c>
      <c r="D157" s="173" t="e">
        <f>CONCATENATE(#REF!)</f>
        <v>#REF!</v>
      </c>
      <c r="E157" s="84" t="e">
        <f>VALUE(#REF!)</f>
        <v>#REF!</v>
      </c>
      <c r="F157" s="82" t="e">
        <f>VALUE(#REF!)</f>
        <v>#REF!</v>
      </c>
      <c r="G157" s="82" t="e">
        <f>VALUE(#REF!)</f>
        <v>#REF!</v>
      </c>
      <c r="H157" s="149" t="e">
        <f>VALUE(#REF!)</f>
        <v>#REF!</v>
      </c>
      <c r="I157" s="84" t="e">
        <f>VALUE(#REF!)</f>
        <v>#REF!</v>
      </c>
      <c r="J157" s="82" t="e">
        <f>VALUE(#REF!)</f>
        <v>#REF!</v>
      </c>
      <c r="K157" s="82" t="e">
        <f>VALUE(#REF!)</f>
        <v>#REF!</v>
      </c>
      <c r="L157" s="149" t="e">
        <f>VALUE(#REF!)</f>
        <v>#REF!</v>
      </c>
      <c r="M157" s="84" t="e">
        <f>VALUE(#REF!)</f>
        <v>#REF!</v>
      </c>
      <c r="N157" s="82" t="e">
        <f>VALUE(#REF!)</f>
        <v>#REF!</v>
      </c>
      <c r="O157" s="82" t="e">
        <f>VALUE(#REF!)</f>
        <v>#REF!</v>
      </c>
      <c r="P157" s="149" t="e">
        <f>VALUE(#REF!)</f>
        <v>#REF!</v>
      </c>
      <c r="Q157" s="84" t="e">
        <f>VALUE(#REF!)</f>
        <v>#REF!</v>
      </c>
      <c r="R157" s="82" t="e">
        <f>VALUE(#REF!)</f>
        <v>#REF!</v>
      </c>
      <c r="S157" s="82" t="e">
        <f>VALUE(#REF!)</f>
        <v>#REF!</v>
      </c>
      <c r="T157" s="149" t="e">
        <f>VALUE(#REF!)</f>
        <v>#REF!</v>
      </c>
      <c r="U157" s="84" t="e">
        <f>VALUE(#REF!)</f>
        <v>#REF!</v>
      </c>
      <c r="V157" s="82" t="e">
        <f>VALUE(#REF!)</f>
        <v>#REF!</v>
      </c>
      <c r="W157" s="82" t="e">
        <f>VALUE(#REF!)</f>
        <v>#REF!</v>
      </c>
      <c r="X157" s="149" t="e">
        <f>VALUE(#REF!)</f>
        <v>#REF!</v>
      </c>
    </row>
    <row r="158" spans="1:24" ht="15" customHeight="1">
      <c r="A158" s="161">
        <v>2</v>
      </c>
      <c r="B158" s="165" t="e">
        <f>CONCATENATE(#REF!)</f>
        <v>#REF!</v>
      </c>
      <c r="C158" s="157" t="e">
        <f>CONCATENATE(#REF!)</f>
        <v>#REF!</v>
      </c>
      <c r="D158" s="166" t="e">
        <f>CONCATENATE(#REF!)</f>
        <v>#REF!</v>
      </c>
      <c r="E158" s="152" t="e">
        <f>VALUE(#REF!)</f>
        <v>#REF!</v>
      </c>
      <c r="F158" s="153" t="e">
        <f>VALUE(#REF!)</f>
        <v>#REF!</v>
      </c>
      <c r="G158" s="153" t="e">
        <f>VALUE(#REF!)</f>
        <v>#REF!</v>
      </c>
      <c r="H158" s="194" t="e">
        <f>VALUE(#REF!)</f>
        <v>#REF!</v>
      </c>
      <c r="I158" s="152" t="e">
        <f>VALUE(#REF!)</f>
        <v>#REF!</v>
      </c>
      <c r="J158" s="153" t="e">
        <f>VALUE(#REF!)</f>
        <v>#REF!</v>
      </c>
      <c r="K158" s="153" t="e">
        <f>VALUE(#REF!)</f>
        <v>#REF!</v>
      </c>
      <c r="L158" s="194" t="e">
        <f>VALUE(#REF!)</f>
        <v>#REF!</v>
      </c>
      <c r="M158" s="152" t="e">
        <f>VALUE(#REF!)</f>
        <v>#REF!</v>
      </c>
      <c r="N158" s="153" t="e">
        <f>VALUE(#REF!)</f>
        <v>#REF!</v>
      </c>
      <c r="O158" s="153" t="e">
        <f>VALUE(#REF!)</f>
        <v>#REF!</v>
      </c>
      <c r="P158" s="194" t="e">
        <f>VALUE(#REF!)</f>
        <v>#REF!</v>
      </c>
      <c r="Q158" s="152" t="e">
        <f>VALUE(#REF!)</f>
        <v>#REF!</v>
      </c>
      <c r="R158" s="153" t="e">
        <f>VALUE(#REF!)</f>
        <v>#REF!</v>
      </c>
      <c r="S158" s="153" t="e">
        <f>VALUE(#REF!)</f>
        <v>#REF!</v>
      </c>
      <c r="T158" s="194" t="e">
        <f>VALUE(#REF!)</f>
        <v>#REF!</v>
      </c>
      <c r="U158" s="152" t="e">
        <f>VALUE(#REF!)</f>
        <v>#REF!</v>
      </c>
      <c r="V158" s="153" t="e">
        <f>VALUE(#REF!)</f>
        <v>#REF!</v>
      </c>
      <c r="W158" s="153" t="e">
        <f>VALUE(#REF!)</f>
        <v>#REF!</v>
      </c>
      <c r="X158" s="194" t="e">
        <f>VALUE(#REF!)</f>
        <v>#REF!</v>
      </c>
    </row>
    <row r="159" spans="1:24" ht="15" customHeight="1">
      <c r="A159" s="161">
        <v>3</v>
      </c>
      <c r="B159" s="165" t="e">
        <f>CONCATENATE(#REF!)</f>
        <v>#REF!</v>
      </c>
      <c r="C159" s="157" t="e">
        <f>CONCATENATE(#REF!)</f>
        <v>#REF!</v>
      </c>
      <c r="D159" s="166" t="e">
        <f>CONCATENATE(#REF!)</f>
        <v>#REF!</v>
      </c>
      <c r="E159" s="152" t="e">
        <f>VALUE(#REF!)</f>
        <v>#REF!</v>
      </c>
      <c r="F159" s="153" t="e">
        <f>VALUE(#REF!)</f>
        <v>#REF!</v>
      </c>
      <c r="G159" s="153" t="e">
        <f>VALUE(#REF!)</f>
        <v>#REF!</v>
      </c>
      <c r="H159" s="194" t="e">
        <f>VALUE(#REF!)</f>
        <v>#REF!</v>
      </c>
      <c r="I159" s="152" t="e">
        <f>VALUE(#REF!)</f>
        <v>#REF!</v>
      </c>
      <c r="J159" s="153" t="e">
        <f>VALUE(#REF!)</f>
        <v>#REF!</v>
      </c>
      <c r="K159" s="153" t="e">
        <f>VALUE(#REF!)</f>
        <v>#REF!</v>
      </c>
      <c r="L159" s="194" t="e">
        <f>VALUE(#REF!)</f>
        <v>#REF!</v>
      </c>
      <c r="M159" s="152" t="e">
        <f>VALUE(#REF!)</f>
        <v>#REF!</v>
      </c>
      <c r="N159" s="153" t="e">
        <f>VALUE(#REF!)</f>
        <v>#REF!</v>
      </c>
      <c r="O159" s="153" t="e">
        <f>VALUE(#REF!)</f>
        <v>#REF!</v>
      </c>
      <c r="P159" s="194" t="e">
        <f>VALUE(#REF!)</f>
        <v>#REF!</v>
      </c>
      <c r="Q159" s="152" t="e">
        <f>VALUE(#REF!)</f>
        <v>#REF!</v>
      </c>
      <c r="R159" s="153" t="e">
        <f>VALUE(#REF!)</f>
        <v>#REF!</v>
      </c>
      <c r="S159" s="153" t="e">
        <f>VALUE(#REF!)</f>
        <v>#REF!</v>
      </c>
      <c r="T159" s="194" t="e">
        <f>VALUE(#REF!)</f>
        <v>#REF!</v>
      </c>
      <c r="U159" s="152" t="e">
        <f>VALUE(#REF!)</f>
        <v>#REF!</v>
      </c>
      <c r="V159" s="153" t="e">
        <f>VALUE(#REF!)</f>
        <v>#REF!</v>
      </c>
      <c r="W159" s="153" t="e">
        <f>VALUE(#REF!)</f>
        <v>#REF!</v>
      </c>
      <c r="X159" s="194" t="e">
        <f>VALUE(#REF!)</f>
        <v>#REF!</v>
      </c>
    </row>
    <row r="160" spans="1:24" ht="15" customHeight="1">
      <c r="A160" s="161">
        <v>4</v>
      </c>
      <c r="B160" s="165" t="e">
        <f>CONCATENATE(#REF!)</f>
        <v>#REF!</v>
      </c>
      <c r="C160" s="157" t="e">
        <f>CONCATENATE(#REF!)</f>
        <v>#REF!</v>
      </c>
      <c r="D160" s="166" t="e">
        <f>CONCATENATE(#REF!)</f>
        <v>#REF!</v>
      </c>
      <c r="E160" s="152" t="e">
        <f>VALUE(#REF!)</f>
        <v>#REF!</v>
      </c>
      <c r="F160" s="153" t="e">
        <f>VALUE(#REF!)</f>
        <v>#REF!</v>
      </c>
      <c r="G160" s="153" t="e">
        <f>VALUE(#REF!)</f>
        <v>#REF!</v>
      </c>
      <c r="H160" s="194" t="e">
        <f>VALUE(#REF!)</f>
        <v>#REF!</v>
      </c>
      <c r="I160" s="152" t="e">
        <f>VALUE(#REF!)</f>
        <v>#REF!</v>
      </c>
      <c r="J160" s="153" t="e">
        <f>VALUE(#REF!)</f>
        <v>#REF!</v>
      </c>
      <c r="K160" s="153" t="e">
        <f>VALUE(#REF!)</f>
        <v>#REF!</v>
      </c>
      <c r="L160" s="194" t="e">
        <f>VALUE(#REF!)</f>
        <v>#REF!</v>
      </c>
      <c r="M160" s="152" t="e">
        <f>VALUE(#REF!)</f>
        <v>#REF!</v>
      </c>
      <c r="N160" s="153" t="e">
        <f>VALUE(#REF!)</f>
        <v>#REF!</v>
      </c>
      <c r="O160" s="153" t="e">
        <f>VALUE(#REF!)</f>
        <v>#REF!</v>
      </c>
      <c r="P160" s="194" t="e">
        <f>VALUE(#REF!)</f>
        <v>#REF!</v>
      </c>
      <c r="Q160" s="152" t="e">
        <f>VALUE(#REF!)</f>
        <v>#REF!</v>
      </c>
      <c r="R160" s="153" t="e">
        <f>VALUE(#REF!)</f>
        <v>#REF!</v>
      </c>
      <c r="S160" s="153" t="e">
        <f>VALUE(#REF!)</f>
        <v>#REF!</v>
      </c>
      <c r="T160" s="194" t="e">
        <f>VALUE(#REF!)</f>
        <v>#REF!</v>
      </c>
      <c r="U160" s="152" t="e">
        <f>VALUE(#REF!)</f>
        <v>#REF!</v>
      </c>
      <c r="V160" s="153" t="e">
        <f>VALUE(#REF!)</f>
        <v>#REF!</v>
      </c>
      <c r="W160" s="153" t="e">
        <f>VALUE(#REF!)</f>
        <v>#REF!</v>
      </c>
      <c r="X160" s="194" t="e">
        <f>VALUE(#REF!)</f>
        <v>#REF!</v>
      </c>
    </row>
    <row r="161" spans="1:24" ht="15" customHeight="1">
      <c r="A161" s="161">
        <v>5</v>
      </c>
      <c r="B161" s="165" t="e">
        <f>CONCATENATE(#REF!)</f>
        <v>#REF!</v>
      </c>
      <c r="C161" s="157" t="e">
        <f>CONCATENATE(#REF!)</f>
        <v>#REF!</v>
      </c>
      <c r="D161" s="166" t="e">
        <f>CONCATENATE(#REF!)</f>
        <v>#REF!</v>
      </c>
      <c r="E161" s="152" t="e">
        <f>VALUE(#REF!)</f>
        <v>#REF!</v>
      </c>
      <c r="F161" s="153" t="e">
        <f>VALUE(#REF!)</f>
        <v>#REF!</v>
      </c>
      <c r="G161" s="153" t="e">
        <f>VALUE(#REF!)</f>
        <v>#REF!</v>
      </c>
      <c r="H161" s="194" t="e">
        <f>VALUE(#REF!)</f>
        <v>#REF!</v>
      </c>
      <c r="I161" s="152" t="e">
        <f>VALUE(#REF!)</f>
        <v>#REF!</v>
      </c>
      <c r="J161" s="153" t="e">
        <f>VALUE(#REF!)</f>
        <v>#REF!</v>
      </c>
      <c r="K161" s="153" t="e">
        <f>VALUE(#REF!)</f>
        <v>#REF!</v>
      </c>
      <c r="L161" s="194" t="e">
        <f>VALUE(#REF!)</f>
        <v>#REF!</v>
      </c>
      <c r="M161" s="152" t="e">
        <f>VALUE(#REF!)</f>
        <v>#REF!</v>
      </c>
      <c r="N161" s="153" t="e">
        <f>VALUE(#REF!)</f>
        <v>#REF!</v>
      </c>
      <c r="O161" s="153" t="e">
        <f>VALUE(#REF!)</f>
        <v>#REF!</v>
      </c>
      <c r="P161" s="194" t="e">
        <f>VALUE(#REF!)</f>
        <v>#REF!</v>
      </c>
      <c r="Q161" s="152" t="e">
        <f>VALUE(#REF!)</f>
        <v>#REF!</v>
      </c>
      <c r="R161" s="153" t="e">
        <f>VALUE(#REF!)</f>
        <v>#REF!</v>
      </c>
      <c r="S161" s="153" t="e">
        <f>VALUE(#REF!)</f>
        <v>#REF!</v>
      </c>
      <c r="T161" s="194" t="e">
        <f>VALUE(#REF!)</f>
        <v>#REF!</v>
      </c>
      <c r="U161" s="152" t="e">
        <f>VALUE(#REF!)</f>
        <v>#REF!</v>
      </c>
      <c r="V161" s="153" t="e">
        <f>VALUE(#REF!)</f>
        <v>#REF!</v>
      </c>
      <c r="W161" s="153" t="e">
        <f>VALUE(#REF!)</f>
        <v>#REF!</v>
      </c>
      <c r="X161" s="194" t="e">
        <f>VALUE(#REF!)</f>
        <v>#REF!</v>
      </c>
    </row>
    <row r="162" spans="1:24" ht="15" customHeight="1" thickBot="1">
      <c r="A162" s="162">
        <v>6</v>
      </c>
      <c r="B162" s="167" t="e">
        <f>CONCATENATE(#REF!)</f>
        <v>#REF!</v>
      </c>
      <c r="C162" s="158" t="e">
        <f>CONCATENATE(#REF!)</f>
        <v>#REF!</v>
      </c>
      <c r="D162" s="168" t="e">
        <f>CONCATENATE(#REF!)</f>
        <v>#REF!</v>
      </c>
      <c r="E162" s="154" t="e">
        <f>VALUE(#REF!)</f>
        <v>#REF!</v>
      </c>
      <c r="F162" s="155" t="e">
        <f>VALUE(#REF!)</f>
        <v>#REF!</v>
      </c>
      <c r="G162" s="155" t="e">
        <f>VALUE(#REF!)</f>
        <v>#REF!</v>
      </c>
      <c r="H162" s="199" t="e">
        <f>VALUE(#REF!)</f>
        <v>#REF!</v>
      </c>
      <c r="I162" s="154" t="e">
        <f>VALUE(#REF!)</f>
        <v>#REF!</v>
      </c>
      <c r="J162" s="155" t="e">
        <f>VALUE(#REF!)</f>
        <v>#REF!</v>
      </c>
      <c r="K162" s="155" t="e">
        <f>VALUE(#REF!)</f>
        <v>#REF!</v>
      </c>
      <c r="L162" s="199" t="e">
        <f>VALUE(#REF!)</f>
        <v>#REF!</v>
      </c>
      <c r="M162" s="154" t="e">
        <f>VALUE(#REF!)</f>
        <v>#REF!</v>
      </c>
      <c r="N162" s="155" t="e">
        <f>VALUE(#REF!)</f>
        <v>#REF!</v>
      </c>
      <c r="O162" s="155" t="e">
        <f>VALUE(#REF!)</f>
        <v>#REF!</v>
      </c>
      <c r="P162" s="199" t="e">
        <f>VALUE(#REF!)</f>
        <v>#REF!</v>
      </c>
      <c r="Q162" s="154" t="e">
        <f>VALUE(#REF!)</f>
        <v>#REF!</v>
      </c>
      <c r="R162" s="155" t="e">
        <f>VALUE(#REF!)</f>
        <v>#REF!</v>
      </c>
      <c r="S162" s="155" t="e">
        <f>VALUE(#REF!)</f>
        <v>#REF!</v>
      </c>
      <c r="T162" s="199" t="e">
        <f>VALUE(#REF!)</f>
        <v>#REF!</v>
      </c>
      <c r="U162" s="154" t="e">
        <f>VALUE(#REF!)</f>
        <v>#REF!</v>
      </c>
      <c r="V162" s="155" t="e">
        <f>VALUE(#REF!)</f>
        <v>#REF!</v>
      </c>
      <c r="W162" s="155" t="e">
        <f>VALUE(#REF!)</f>
        <v>#REF!</v>
      </c>
      <c r="X162" s="199" t="e">
        <f>VALUE(#REF!)</f>
        <v>#REF!</v>
      </c>
    </row>
    <row r="163" spans="1:24" ht="15" customHeight="1">
      <c r="A163" s="108"/>
      <c r="B163" s="115" t="s">
        <v>72</v>
      </c>
      <c r="C163" s="109"/>
      <c r="D163" s="110"/>
      <c r="E163" s="111"/>
      <c r="F163" s="111"/>
      <c r="G163" s="111"/>
      <c r="H163" s="112"/>
      <c r="I163" s="111"/>
      <c r="J163" s="111"/>
      <c r="K163" s="111"/>
      <c r="L163" s="112"/>
      <c r="M163" s="111"/>
      <c r="N163" s="111"/>
      <c r="O163" s="111"/>
      <c r="P163" s="112"/>
      <c r="Q163" s="111"/>
      <c r="R163" s="111"/>
      <c r="S163" s="111"/>
      <c r="T163" s="112"/>
      <c r="U163" s="113"/>
      <c r="V163" s="113"/>
      <c r="W163" s="113"/>
      <c r="X163" s="120"/>
    </row>
    <row r="164" spans="1:24" ht="15" customHeight="1">
      <c r="A164" s="108"/>
      <c r="C164" s="109"/>
      <c r="D164" s="110"/>
      <c r="E164" s="111"/>
      <c r="F164" s="111"/>
      <c r="G164" s="111"/>
      <c r="H164" s="112"/>
      <c r="I164" s="111"/>
      <c r="J164" s="111"/>
      <c r="K164" s="111"/>
      <c r="L164" s="112"/>
      <c r="M164" s="111"/>
      <c r="N164" s="111"/>
      <c r="O164" s="111"/>
      <c r="P164" s="112"/>
      <c r="Q164" s="111"/>
      <c r="R164" s="111"/>
      <c r="S164" s="111"/>
      <c r="T164" s="112"/>
      <c r="U164" s="113"/>
      <c r="V164" s="113"/>
      <c r="W164" s="113"/>
      <c r="X164" s="120"/>
    </row>
    <row r="165" s="123" customFormat="1" ht="15" customHeight="1"/>
    <row r="166" spans="1:24" s="123" customFormat="1" ht="25.5" customHeight="1" thickBot="1">
      <c r="A166" s="423" t="str">
        <f>CONCATENATE(A154)</f>
        <v>Mistrovství Plzeňského kraje 2014, kategorie:</v>
      </c>
      <c r="B166" s="423"/>
      <c r="C166" s="423"/>
      <c r="D166" s="423"/>
      <c r="E166" s="431" t="s">
        <v>29</v>
      </c>
      <c r="F166" s="431"/>
      <c r="G166" s="431"/>
      <c r="H166" s="431"/>
      <c r="I166" s="431"/>
      <c r="J166" s="66"/>
      <c r="K166" s="66"/>
      <c r="L166" s="66"/>
      <c r="M166" s="66"/>
      <c r="N166" s="413" t="str">
        <f>CONCATENATE(nasazení!B10)</f>
        <v>SK Škoda Plzeň</v>
      </c>
      <c r="O166" s="413"/>
      <c r="P166" s="413"/>
      <c r="Q166" s="413"/>
      <c r="R166" s="413"/>
      <c r="S166" s="413"/>
      <c r="T166" s="413"/>
      <c r="U166" s="412" t="str">
        <f>CONCATENATE(U154)</f>
        <v>1.2.2014</v>
      </c>
      <c r="V166" s="412"/>
      <c r="W166" s="412"/>
      <c r="X166" s="412"/>
    </row>
    <row r="167" spans="1:24" s="123" customFormat="1" ht="13.5" customHeight="1">
      <c r="A167" s="425" t="s">
        <v>25</v>
      </c>
      <c r="B167" s="427" t="s">
        <v>0</v>
      </c>
      <c r="C167" s="427" t="s">
        <v>1</v>
      </c>
      <c r="D167" s="417" t="s">
        <v>11</v>
      </c>
      <c r="E167" s="419" t="s">
        <v>2</v>
      </c>
      <c r="F167" s="420"/>
      <c r="G167" s="420"/>
      <c r="H167" s="421"/>
      <c r="I167" s="419" t="s">
        <v>7</v>
      </c>
      <c r="J167" s="420"/>
      <c r="K167" s="420"/>
      <c r="L167" s="421"/>
      <c r="M167" s="419" t="s">
        <v>8</v>
      </c>
      <c r="N167" s="420"/>
      <c r="O167" s="420"/>
      <c r="P167" s="421"/>
      <c r="Q167" s="419" t="s">
        <v>9</v>
      </c>
      <c r="R167" s="420"/>
      <c r="S167" s="420"/>
      <c r="T167" s="421"/>
      <c r="U167" s="414" t="s">
        <v>6</v>
      </c>
      <c r="V167" s="415"/>
      <c r="W167" s="415"/>
      <c r="X167" s="416"/>
    </row>
    <row r="168" spans="1:24" s="123" customFormat="1" ht="16.5" customHeight="1" thickBot="1">
      <c r="A168" s="426"/>
      <c r="B168" s="428"/>
      <c r="C168" s="428"/>
      <c r="D168" s="418"/>
      <c r="E168" s="143" t="s">
        <v>3</v>
      </c>
      <c r="F168" s="144" t="s">
        <v>4</v>
      </c>
      <c r="G168" s="145" t="s">
        <v>5</v>
      </c>
      <c r="H168" s="146" t="s">
        <v>12</v>
      </c>
      <c r="I168" s="143" t="s">
        <v>3</v>
      </c>
      <c r="J168" s="144" t="s">
        <v>4</v>
      </c>
      <c r="K168" s="145" t="s">
        <v>5</v>
      </c>
      <c r="L168" s="146" t="s">
        <v>12</v>
      </c>
      <c r="M168" s="143" t="s">
        <v>3</v>
      </c>
      <c r="N168" s="144" t="s">
        <v>4</v>
      </c>
      <c r="O168" s="145" t="s">
        <v>5</v>
      </c>
      <c r="P168" s="146" t="s">
        <v>12</v>
      </c>
      <c r="Q168" s="143" t="s">
        <v>3</v>
      </c>
      <c r="R168" s="144" t="s">
        <v>4</v>
      </c>
      <c r="S168" s="145" t="s">
        <v>5</v>
      </c>
      <c r="T168" s="146" t="s">
        <v>12</v>
      </c>
      <c r="U168" s="147" t="s">
        <v>3</v>
      </c>
      <c r="V168" s="144" t="s">
        <v>4</v>
      </c>
      <c r="W168" s="145" t="s">
        <v>5</v>
      </c>
      <c r="X168" s="148" t="s">
        <v>12</v>
      </c>
    </row>
    <row r="169" spans="1:24" ht="15" customHeight="1">
      <c r="A169" s="159">
        <v>1</v>
      </c>
      <c r="B169" s="171" t="e">
        <f>CONCATENATE(#REF!)</f>
        <v>#REF!</v>
      </c>
      <c r="C169" s="172" t="e">
        <f>CONCATENATE(#REF!)</f>
        <v>#REF!</v>
      </c>
      <c r="D169" s="173" t="e">
        <f>CONCATENATE(#REF!)</f>
        <v>#REF!</v>
      </c>
      <c r="E169" s="179" t="e">
        <f>VALUE(#REF!)</f>
        <v>#REF!</v>
      </c>
      <c r="F169" s="180" t="e">
        <f>VALUE(#REF!)</f>
        <v>#REF!</v>
      </c>
      <c r="G169" s="180" t="e">
        <f>VALUE(#REF!)</f>
        <v>#REF!</v>
      </c>
      <c r="H169" s="149" t="e">
        <f>VALUE(#REF!)</f>
        <v>#REF!</v>
      </c>
      <c r="I169" s="179" t="e">
        <f>VALUE(#REF!)</f>
        <v>#REF!</v>
      </c>
      <c r="J169" s="180" t="e">
        <f>VALUE(#REF!)</f>
        <v>#REF!</v>
      </c>
      <c r="K169" s="180" t="e">
        <f>VALUE(#REF!)</f>
        <v>#REF!</v>
      </c>
      <c r="L169" s="149" t="e">
        <f>VALUE(#REF!)</f>
        <v>#REF!</v>
      </c>
      <c r="M169" s="179" t="e">
        <f>VALUE(#REF!)</f>
        <v>#REF!</v>
      </c>
      <c r="N169" s="180" t="e">
        <f>VALUE(#REF!)</f>
        <v>#REF!</v>
      </c>
      <c r="O169" s="180" t="e">
        <f>VALUE(#REF!)</f>
        <v>#REF!</v>
      </c>
      <c r="P169" s="149" t="e">
        <f>VALUE(#REF!)</f>
        <v>#REF!</v>
      </c>
      <c r="Q169" s="179" t="e">
        <f>VALUE(#REF!)</f>
        <v>#REF!</v>
      </c>
      <c r="R169" s="180" t="e">
        <f>VALUE(#REF!)</f>
        <v>#REF!</v>
      </c>
      <c r="S169" s="180" t="e">
        <f>VALUE(#REF!)</f>
        <v>#REF!</v>
      </c>
      <c r="T169" s="149" t="e">
        <f>VALUE(#REF!)</f>
        <v>#REF!</v>
      </c>
      <c r="U169" s="179" t="e">
        <f>VALUE(#REF!)</f>
        <v>#REF!</v>
      </c>
      <c r="V169" s="180" t="e">
        <f>VALUE(#REF!)</f>
        <v>#REF!</v>
      </c>
      <c r="W169" s="180" t="e">
        <f>VALUE(#REF!)</f>
        <v>#REF!</v>
      </c>
      <c r="X169" s="149" t="e">
        <f>VALUE(#REF!)</f>
        <v>#REF!</v>
      </c>
    </row>
    <row r="170" spans="1:24" ht="15" customHeight="1">
      <c r="A170" s="161">
        <v>2</v>
      </c>
      <c r="B170" s="165" t="e">
        <f>CONCATENATE(#REF!)</f>
        <v>#REF!</v>
      </c>
      <c r="C170" s="157" t="e">
        <f>CONCATENATE(#REF!)</f>
        <v>#REF!</v>
      </c>
      <c r="D170" s="166" t="e">
        <f>CONCATENATE(#REF!)</f>
        <v>#REF!</v>
      </c>
      <c r="E170" s="152" t="e">
        <f>VALUE(#REF!)</f>
        <v>#REF!</v>
      </c>
      <c r="F170" s="153" t="e">
        <f>VALUE(#REF!)</f>
        <v>#REF!</v>
      </c>
      <c r="G170" s="153" t="e">
        <f>VALUE(#REF!)</f>
        <v>#REF!</v>
      </c>
      <c r="H170" s="194" t="e">
        <f>VALUE(#REF!)</f>
        <v>#REF!</v>
      </c>
      <c r="I170" s="152" t="e">
        <f>VALUE(#REF!)</f>
        <v>#REF!</v>
      </c>
      <c r="J170" s="153" t="e">
        <f>VALUE(#REF!)</f>
        <v>#REF!</v>
      </c>
      <c r="K170" s="153" t="e">
        <f>VALUE(#REF!)</f>
        <v>#REF!</v>
      </c>
      <c r="L170" s="194" t="e">
        <f>VALUE(#REF!)</f>
        <v>#REF!</v>
      </c>
      <c r="M170" s="152" t="e">
        <f>VALUE(#REF!)</f>
        <v>#REF!</v>
      </c>
      <c r="N170" s="153" t="e">
        <f>VALUE(#REF!)</f>
        <v>#REF!</v>
      </c>
      <c r="O170" s="153" t="e">
        <f>VALUE(#REF!)</f>
        <v>#REF!</v>
      </c>
      <c r="P170" s="194" t="e">
        <f>VALUE(#REF!)</f>
        <v>#REF!</v>
      </c>
      <c r="Q170" s="152" t="e">
        <f>VALUE(#REF!)</f>
        <v>#REF!</v>
      </c>
      <c r="R170" s="153" t="e">
        <f>VALUE(#REF!)</f>
        <v>#REF!</v>
      </c>
      <c r="S170" s="153" t="e">
        <f>VALUE(#REF!)</f>
        <v>#REF!</v>
      </c>
      <c r="T170" s="194" t="e">
        <f>VALUE(#REF!)</f>
        <v>#REF!</v>
      </c>
      <c r="U170" s="152" t="e">
        <f>VALUE(#REF!)</f>
        <v>#REF!</v>
      </c>
      <c r="V170" s="153" t="e">
        <f>VALUE(#REF!)</f>
        <v>#REF!</v>
      </c>
      <c r="W170" s="153" t="e">
        <f>VALUE(#REF!)</f>
        <v>#REF!</v>
      </c>
      <c r="X170" s="194" t="e">
        <f>VALUE(#REF!)</f>
        <v>#REF!</v>
      </c>
    </row>
    <row r="171" spans="1:24" ht="15" customHeight="1">
      <c r="A171" s="161">
        <v>3</v>
      </c>
      <c r="B171" s="165" t="e">
        <f>CONCATENATE(#REF!)</f>
        <v>#REF!</v>
      </c>
      <c r="C171" s="157" t="e">
        <f>CONCATENATE(#REF!)</f>
        <v>#REF!</v>
      </c>
      <c r="D171" s="166" t="e">
        <f>CONCATENATE(#REF!)</f>
        <v>#REF!</v>
      </c>
      <c r="E171" s="152" t="e">
        <f>VALUE(#REF!)</f>
        <v>#REF!</v>
      </c>
      <c r="F171" s="153" t="e">
        <f>VALUE(#REF!)</f>
        <v>#REF!</v>
      </c>
      <c r="G171" s="153" t="e">
        <f>VALUE(#REF!)</f>
        <v>#REF!</v>
      </c>
      <c r="H171" s="194" t="e">
        <f>VALUE(#REF!)</f>
        <v>#REF!</v>
      </c>
      <c r="I171" s="152" t="e">
        <f>VALUE(#REF!)</f>
        <v>#REF!</v>
      </c>
      <c r="J171" s="153" t="e">
        <f>VALUE(#REF!)</f>
        <v>#REF!</v>
      </c>
      <c r="K171" s="153" t="e">
        <f>VALUE(#REF!)</f>
        <v>#REF!</v>
      </c>
      <c r="L171" s="194" t="e">
        <f>VALUE(#REF!)</f>
        <v>#REF!</v>
      </c>
      <c r="M171" s="152" t="e">
        <f>VALUE(#REF!)</f>
        <v>#REF!</v>
      </c>
      <c r="N171" s="153" t="e">
        <f>VALUE(#REF!)</f>
        <v>#REF!</v>
      </c>
      <c r="O171" s="153" t="e">
        <f>VALUE(#REF!)</f>
        <v>#REF!</v>
      </c>
      <c r="P171" s="194" t="e">
        <f>VALUE(#REF!)</f>
        <v>#REF!</v>
      </c>
      <c r="Q171" s="152" t="e">
        <f>VALUE(#REF!)</f>
        <v>#REF!</v>
      </c>
      <c r="R171" s="153" t="e">
        <f>VALUE(#REF!)</f>
        <v>#REF!</v>
      </c>
      <c r="S171" s="153" t="e">
        <f>VALUE(#REF!)</f>
        <v>#REF!</v>
      </c>
      <c r="T171" s="194" t="e">
        <f>VALUE(#REF!)</f>
        <v>#REF!</v>
      </c>
      <c r="U171" s="152" t="e">
        <f>VALUE(#REF!)</f>
        <v>#REF!</v>
      </c>
      <c r="V171" s="153" t="e">
        <f>VALUE(#REF!)</f>
        <v>#REF!</v>
      </c>
      <c r="W171" s="153" t="e">
        <f>VALUE(#REF!)</f>
        <v>#REF!</v>
      </c>
      <c r="X171" s="194" t="e">
        <f>VALUE(#REF!)</f>
        <v>#REF!</v>
      </c>
    </row>
    <row r="172" spans="1:24" ht="15" customHeight="1">
      <c r="A172" s="161">
        <v>4</v>
      </c>
      <c r="B172" s="165" t="e">
        <f>CONCATENATE(#REF!)</f>
        <v>#REF!</v>
      </c>
      <c r="C172" s="157" t="e">
        <f>CONCATENATE(#REF!)</f>
        <v>#REF!</v>
      </c>
      <c r="D172" s="166" t="e">
        <f>CONCATENATE(#REF!)</f>
        <v>#REF!</v>
      </c>
      <c r="E172" s="152" t="e">
        <f>VALUE(#REF!)</f>
        <v>#REF!</v>
      </c>
      <c r="F172" s="153" t="e">
        <f>VALUE(#REF!)</f>
        <v>#REF!</v>
      </c>
      <c r="G172" s="153" t="e">
        <f>VALUE(#REF!)</f>
        <v>#REF!</v>
      </c>
      <c r="H172" s="194" t="e">
        <f>VALUE(#REF!)</f>
        <v>#REF!</v>
      </c>
      <c r="I172" s="152" t="e">
        <f>VALUE(#REF!)</f>
        <v>#REF!</v>
      </c>
      <c r="J172" s="153" t="e">
        <f>VALUE(#REF!)</f>
        <v>#REF!</v>
      </c>
      <c r="K172" s="153" t="e">
        <f>VALUE(#REF!)</f>
        <v>#REF!</v>
      </c>
      <c r="L172" s="194" t="e">
        <f>VALUE(#REF!)</f>
        <v>#REF!</v>
      </c>
      <c r="M172" s="152" t="e">
        <f>VALUE(#REF!)</f>
        <v>#REF!</v>
      </c>
      <c r="N172" s="153" t="e">
        <f>VALUE(#REF!)</f>
        <v>#REF!</v>
      </c>
      <c r="O172" s="153" t="e">
        <f>VALUE(#REF!)</f>
        <v>#REF!</v>
      </c>
      <c r="P172" s="194" t="e">
        <f>VALUE(#REF!)</f>
        <v>#REF!</v>
      </c>
      <c r="Q172" s="152" t="e">
        <f>VALUE(#REF!)</f>
        <v>#REF!</v>
      </c>
      <c r="R172" s="153" t="e">
        <f>VALUE(#REF!)</f>
        <v>#REF!</v>
      </c>
      <c r="S172" s="153" t="e">
        <f>VALUE(#REF!)</f>
        <v>#REF!</v>
      </c>
      <c r="T172" s="194" t="e">
        <f>VALUE(#REF!)</f>
        <v>#REF!</v>
      </c>
      <c r="U172" s="152" t="e">
        <f>VALUE(#REF!)</f>
        <v>#REF!</v>
      </c>
      <c r="V172" s="153" t="e">
        <f>VALUE(#REF!)</f>
        <v>#REF!</v>
      </c>
      <c r="W172" s="153" t="e">
        <f>VALUE(#REF!)</f>
        <v>#REF!</v>
      </c>
      <c r="X172" s="194" t="e">
        <f>VALUE(#REF!)</f>
        <v>#REF!</v>
      </c>
    </row>
    <row r="173" spans="1:24" ht="15" customHeight="1">
      <c r="A173" s="161">
        <v>5</v>
      </c>
      <c r="B173" s="165" t="e">
        <f>CONCATENATE(#REF!)</f>
        <v>#REF!</v>
      </c>
      <c r="C173" s="157" t="e">
        <f>CONCATENATE(#REF!)</f>
        <v>#REF!</v>
      </c>
      <c r="D173" s="166" t="e">
        <f>CONCATENATE(#REF!)</f>
        <v>#REF!</v>
      </c>
      <c r="E173" s="152" t="e">
        <f>VALUE(#REF!)</f>
        <v>#REF!</v>
      </c>
      <c r="F173" s="153" t="e">
        <f>VALUE(#REF!)</f>
        <v>#REF!</v>
      </c>
      <c r="G173" s="153" t="e">
        <f>VALUE(#REF!)</f>
        <v>#REF!</v>
      </c>
      <c r="H173" s="194" t="e">
        <f>VALUE(#REF!)</f>
        <v>#REF!</v>
      </c>
      <c r="I173" s="152" t="e">
        <f>VALUE(#REF!)</f>
        <v>#REF!</v>
      </c>
      <c r="J173" s="153" t="e">
        <f>VALUE(#REF!)</f>
        <v>#REF!</v>
      </c>
      <c r="K173" s="153" t="e">
        <f>VALUE(#REF!)</f>
        <v>#REF!</v>
      </c>
      <c r="L173" s="194" t="e">
        <f>VALUE(#REF!)</f>
        <v>#REF!</v>
      </c>
      <c r="M173" s="152" t="e">
        <f>VALUE(#REF!)</f>
        <v>#REF!</v>
      </c>
      <c r="N173" s="153" t="e">
        <f>VALUE(#REF!)</f>
        <v>#REF!</v>
      </c>
      <c r="O173" s="153" t="e">
        <f>VALUE(#REF!)</f>
        <v>#REF!</v>
      </c>
      <c r="P173" s="194" t="e">
        <f>VALUE(#REF!)</f>
        <v>#REF!</v>
      </c>
      <c r="Q173" s="152" t="e">
        <f>VALUE(#REF!)</f>
        <v>#REF!</v>
      </c>
      <c r="R173" s="153" t="e">
        <f>VALUE(#REF!)</f>
        <v>#REF!</v>
      </c>
      <c r="S173" s="153" t="e">
        <f>VALUE(#REF!)</f>
        <v>#REF!</v>
      </c>
      <c r="T173" s="194" t="e">
        <f>VALUE(#REF!)</f>
        <v>#REF!</v>
      </c>
      <c r="U173" s="152" t="e">
        <f>VALUE(#REF!)</f>
        <v>#REF!</v>
      </c>
      <c r="V173" s="153" t="e">
        <f>VALUE(#REF!)</f>
        <v>#REF!</v>
      </c>
      <c r="W173" s="153" t="e">
        <f>VALUE(#REF!)</f>
        <v>#REF!</v>
      </c>
      <c r="X173" s="194" t="e">
        <f>VALUE(#REF!)</f>
        <v>#REF!</v>
      </c>
    </row>
    <row r="174" spans="1:24" ht="15" customHeight="1">
      <c r="A174" s="161">
        <v>6</v>
      </c>
      <c r="B174" s="165" t="e">
        <f>CONCATENATE(#REF!)</f>
        <v>#REF!</v>
      </c>
      <c r="C174" s="157" t="e">
        <f>CONCATENATE(#REF!)</f>
        <v>#REF!</v>
      </c>
      <c r="D174" s="166" t="e">
        <f>CONCATENATE(#REF!)</f>
        <v>#REF!</v>
      </c>
      <c r="E174" s="152" t="e">
        <f>VALUE(#REF!)</f>
        <v>#REF!</v>
      </c>
      <c r="F174" s="153" t="e">
        <f>VALUE(#REF!)</f>
        <v>#REF!</v>
      </c>
      <c r="G174" s="153" t="e">
        <f>VALUE(#REF!)</f>
        <v>#REF!</v>
      </c>
      <c r="H174" s="194" t="e">
        <f>VALUE(#REF!)</f>
        <v>#REF!</v>
      </c>
      <c r="I174" s="152" t="e">
        <f>VALUE(#REF!)</f>
        <v>#REF!</v>
      </c>
      <c r="J174" s="153" t="e">
        <f>VALUE(#REF!)</f>
        <v>#REF!</v>
      </c>
      <c r="K174" s="153" t="e">
        <f>VALUE(#REF!)</f>
        <v>#REF!</v>
      </c>
      <c r="L174" s="194" t="e">
        <f>VALUE(#REF!)</f>
        <v>#REF!</v>
      </c>
      <c r="M174" s="152" t="e">
        <f>VALUE(#REF!)</f>
        <v>#REF!</v>
      </c>
      <c r="N174" s="153" t="e">
        <f>VALUE(#REF!)</f>
        <v>#REF!</v>
      </c>
      <c r="O174" s="153" t="e">
        <f>VALUE(#REF!)</f>
        <v>#REF!</v>
      </c>
      <c r="P174" s="194" t="e">
        <f>VALUE(#REF!)</f>
        <v>#REF!</v>
      </c>
      <c r="Q174" s="152" t="e">
        <f>VALUE(#REF!)</f>
        <v>#REF!</v>
      </c>
      <c r="R174" s="153" t="e">
        <f>VALUE(#REF!)</f>
        <v>#REF!</v>
      </c>
      <c r="S174" s="153" t="e">
        <f>VALUE(#REF!)</f>
        <v>#REF!</v>
      </c>
      <c r="T174" s="194" t="e">
        <f>VALUE(#REF!)</f>
        <v>#REF!</v>
      </c>
      <c r="U174" s="152" t="e">
        <f>VALUE(#REF!)</f>
        <v>#REF!</v>
      </c>
      <c r="V174" s="153" t="e">
        <f>VALUE(#REF!)</f>
        <v>#REF!</v>
      </c>
      <c r="W174" s="153" t="e">
        <f>VALUE(#REF!)</f>
        <v>#REF!</v>
      </c>
      <c r="X174" s="194" t="e">
        <f>VALUE(#REF!)</f>
        <v>#REF!</v>
      </c>
    </row>
    <row r="175" spans="1:24" ht="15" customHeight="1">
      <c r="A175" s="161">
        <v>7</v>
      </c>
      <c r="B175" s="165" t="e">
        <f>CONCATENATE(#REF!)</f>
        <v>#REF!</v>
      </c>
      <c r="C175" s="157" t="e">
        <f>CONCATENATE(#REF!)</f>
        <v>#REF!</v>
      </c>
      <c r="D175" s="166" t="e">
        <f>CONCATENATE(#REF!)</f>
        <v>#REF!</v>
      </c>
      <c r="E175" s="152" t="e">
        <f>VALUE(#REF!)</f>
        <v>#REF!</v>
      </c>
      <c r="F175" s="153" t="e">
        <f>VALUE(#REF!)</f>
        <v>#REF!</v>
      </c>
      <c r="G175" s="153" t="e">
        <f>VALUE(#REF!)</f>
        <v>#REF!</v>
      </c>
      <c r="H175" s="194" t="e">
        <f>VALUE(#REF!)</f>
        <v>#REF!</v>
      </c>
      <c r="I175" s="152" t="e">
        <f>VALUE(#REF!)</f>
        <v>#REF!</v>
      </c>
      <c r="J175" s="153" t="e">
        <f>VALUE(#REF!)</f>
        <v>#REF!</v>
      </c>
      <c r="K175" s="153" t="e">
        <f>VALUE(#REF!)</f>
        <v>#REF!</v>
      </c>
      <c r="L175" s="194" t="e">
        <f>VALUE(#REF!)</f>
        <v>#REF!</v>
      </c>
      <c r="M175" s="152" t="e">
        <f>VALUE(#REF!)</f>
        <v>#REF!</v>
      </c>
      <c r="N175" s="153" t="e">
        <f>VALUE(#REF!)</f>
        <v>#REF!</v>
      </c>
      <c r="O175" s="153" t="e">
        <f>VALUE(#REF!)</f>
        <v>#REF!</v>
      </c>
      <c r="P175" s="194" t="e">
        <f>VALUE(#REF!)</f>
        <v>#REF!</v>
      </c>
      <c r="Q175" s="152" t="e">
        <f>VALUE(#REF!)</f>
        <v>#REF!</v>
      </c>
      <c r="R175" s="153" t="e">
        <f>VALUE(#REF!)</f>
        <v>#REF!</v>
      </c>
      <c r="S175" s="153" t="e">
        <f>VALUE(#REF!)</f>
        <v>#REF!</v>
      </c>
      <c r="T175" s="194" t="e">
        <f>VALUE(#REF!)</f>
        <v>#REF!</v>
      </c>
      <c r="U175" s="152" t="e">
        <f>VALUE(#REF!)</f>
        <v>#REF!</v>
      </c>
      <c r="V175" s="153" t="e">
        <f>VALUE(#REF!)</f>
        <v>#REF!</v>
      </c>
      <c r="W175" s="153" t="e">
        <f>VALUE(#REF!)</f>
        <v>#REF!</v>
      </c>
      <c r="X175" s="194" t="e">
        <f>VALUE(#REF!)</f>
        <v>#REF!</v>
      </c>
    </row>
    <row r="176" spans="1:24" ht="15" customHeight="1">
      <c r="A176" s="161">
        <v>8</v>
      </c>
      <c r="B176" s="165" t="e">
        <f>CONCATENATE(#REF!)</f>
        <v>#REF!</v>
      </c>
      <c r="C176" s="157" t="e">
        <f>CONCATENATE(#REF!)</f>
        <v>#REF!</v>
      </c>
      <c r="D176" s="166" t="e">
        <f>CONCATENATE(#REF!)</f>
        <v>#REF!</v>
      </c>
      <c r="E176" s="152" t="e">
        <f>VALUE(#REF!)</f>
        <v>#REF!</v>
      </c>
      <c r="F176" s="153" t="e">
        <f>VALUE(#REF!)</f>
        <v>#REF!</v>
      </c>
      <c r="G176" s="153" t="e">
        <f>VALUE(#REF!)</f>
        <v>#REF!</v>
      </c>
      <c r="H176" s="194" t="e">
        <f>VALUE(#REF!)</f>
        <v>#REF!</v>
      </c>
      <c r="I176" s="152" t="e">
        <f>VALUE(#REF!)</f>
        <v>#REF!</v>
      </c>
      <c r="J176" s="153" t="e">
        <f>VALUE(#REF!)</f>
        <v>#REF!</v>
      </c>
      <c r="K176" s="153" t="e">
        <f>VALUE(#REF!)</f>
        <v>#REF!</v>
      </c>
      <c r="L176" s="194" t="e">
        <f>VALUE(#REF!)</f>
        <v>#REF!</v>
      </c>
      <c r="M176" s="152" t="e">
        <f>VALUE(#REF!)</f>
        <v>#REF!</v>
      </c>
      <c r="N176" s="153" t="e">
        <f>VALUE(#REF!)</f>
        <v>#REF!</v>
      </c>
      <c r="O176" s="153" t="e">
        <f>VALUE(#REF!)</f>
        <v>#REF!</v>
      </c>
      <c r="P176" s="194" t="e">
        <f>VALUE(#REF!)</f>
        <v>#REF!</v>
      </c>
      <c r="Q176" s="152" t="e">
        <f>VALUE(#REF!)</f>
        <v>#REF!</v>
      </c>
      <c r="R176" s="153" t="e">
        <f>VALUE(#REF!)</f>
        <v>#REF!</v>
      </c>
      <c r="S176" s="153" t="e">
        <f>VALUE(#REF!)</f>
        <v>#REF!</v>
      </c>
      <c r="T176" s="194" t="e">
        <f>VALUE(#REF!)</f>
        <v>#REF!</v>
      </c>
      <c r="U176" s="152" t="e">
        <f>VALUE(#REF!)</f>
        <v>#REF!</v>
      </c>
      <c r="V176" s="153" t="e">
        <f>VALUE(#REF!)</f>
        <v>#REF!</v>
      </c>
      <c r="W176" s="153" t="e">
        <f>VALUE(#REF!)</f>
        <v>#REF!</v>
      </c>
      <c r="X176" s="194" t="e">
        <f>VALUE(#REF!)</f>
        <v>#REF!</v>
      </c>
    </row>
    <row r="177" spans="1:24" ht="15" customHeight="1">
      <c r="A177" s="161">
        <v>9</v>
      </c>
      <c r="B177" s="165" t="e">
        <f>CONCATENATE(#REF!)</f>
        <v>#REF!</v>
      </c>
      <c r="C177" s="157" t="e">
        <f>CONCATENATE(#REF!)</f>
        <v>#REF!</v>
      </c>
      <c r="D177" s="166" t="e">
        <f>CONCATENATE(#REF!)</f>
        <v>#REF!</v>
      </c>
      <c r="E177" s="152" t="e">
        <f>VALUE(#REF!)</f>
        <v>#REF!</v>
      </c>
      <c r="F177" s="153" t="e">
        <f>VALUE(#REF!)</f>
        <v>#REF!</v>
      </c>
      <c r="G177" s="153" t="e">
        <f>VALUE(#REF!)</f>
        <v>#REF!</v>
      </c>
      <c r="H177" s="194" t="e">
        <f>VALUE(#REF!)</f>
        <v>#REF!</v>
      </c>
      <c r="I177" s="152" t="e">
        <f>VALUE(#REF!)</f>
        <v>#REF!</v>
      </c>
      <c r="J177" s="153" t="e">
        <f>VALUE(#REF!)</f>
        <v>#REF!</v>
      </c>
      <c r="K177" s="153" t="e">
        <f>VALUE(#REF!)</f>
        <v>#REF!</v>
      </c>
      <c r="L177" s="194" t="e">
        <f>VALUE(#REF!)</f>
        <v>#REF!</v>
      </c>
      <c r="M177" s="152" t="e">
        <f>VALUE(#REF!)</f>
        <v>#REF!</v>
      </c>
      <c r="N177" s="153" t="e">
        <f>VALUE(#REF!)</f>
        <v>#REF!</v>
      </c>
      <c r="O177" s="153" t="e">
        <f>VALUE(#REF!)</f>
        <v>#REF!</v>
      </c>
      <c r="P177" s="194" t="e">
        <f>VALUE(#REF!)</f>
        <v>#REF!</v>
      </c>
      <c r="Q177" s="152" t="e">
        <f>VALUE(#REF!)</f>
        <v>#REF!</v>
      </c>
      <c r="R177" s="153" t="e">
        <f>VALUE(#REF!)</f>
        <v>#REF!</v>
      </c>
      <c r="S177" s="153" t="e">
        <f>VALUE(#REF!)</f>
        <v>#REF!</v>
      </c>
      <c r="T177" s="194" t="e">
        <f>VALUE(#REF!)</f>
        <v>#REF!</v>
      </c>
      <c r="U177" s="152" t="e">
        <f>VALUE(#REF!)</f>
        <v>#REF!</v>
      </c>
      <c r="V177" s="153" t="e">
        <f>VALUE(#REF!)</f>
        <v>#REF!</v>
      </c>
      <c r="W177" s="153" t="e">
        <f>VALUE(#REF!)</f>
        <v>#REF!</v>
      </c>
      <c r="X177" s="194" t="e">
        <f>VALUE(#REF!)</f>
        <v>#REF!</v>
      </c>
    </row>
    <row r="178" spans="1:24" ht="15" customHeight="1">
      <c r="A178" s="161">
        <v>10</v>
      </c>
      <c r="B178" s="165" t="e">
        <f>CONCATENATE(#REF!)</f>
        <v>#REF!</v>
      </c>
      <c r="C178" s="157" t="e">
        <f>CONCATENATE(#REF!)</f>
        <v>#REF!</v>
      </c>
      <c r="D178" s="166" t="e">
        <f>CONCATENATE(#REF!)</f>
        <v>#REF!</v>
      </c>
      <c r="E178" s="152" t="e">
        <f>VALUE(#REF!)</f>
        <v>#REF!</v>
      </c>
      <c r="F178" s="153" t="e">
        <f>VALUE(#REF!)</f>
        <v>#REF!</v>
      </c>
      <c r="G178" s="153" t="e">
        <f>VALUE(#REF!)</f>
        <v>#REF!</v>
      </c>
      <c r="H178" s="194" t="e">
        <f>VALUE(#REF!)</f>
        <v>#REF!</v>
      </c>
      <c r="I178" s="152" t="e">
        <f>VALUE(#REF!)</f>
        <v>#REF!</v>
      </c>
      <c r="J178" s="153" t="e">
        <f>VALUE(#REF!)</f>
        <v>#REF!</v>
      </c>
      <c r="K178" s="153" t="e">
        <f>VALUE(#REF!)</f>
        <v>#REF!</v>
      </c>
      <c r="L178" s="194" t="e">
        <f>VALUE(#REF!)</f>
        <v>#REF!</v>
      </c>
      <c r="M178" s="152" t="e">
        <f>VALUE(#REF!)</f>
        <v>#REF!</v>
      </c>
      <c r="N178" s="153" t="e">
        <f>VALUE(#REF!)</f>
        <v>#REF!</v>
      </c>
      <c r="O178" s="153" t="e">
        <f>VALUE(#REF!)</f>
        <v>#REF!</v>
      </c>
      <c r="P178" s="194" t="e">
        <f>VALUE(#REF!)</f>
        <v>#REF!</v>
      </c>
      <c r="Q178" s="152" t="e">
        <f>VALUE(#REF!)</f>
        <v>#REF!</v>
      </c>
      <c r="R178" s="153" t="e">
        <f>VALUE(#REF!)</f>
        <v>#REF!</v>
      </c>
      <c r="S178" s="153" t="e">
        <f>VALUE(#REF!)</f>
        <v>#REF!</v>
      </c>
      <c r="T178" s="194" t="e">
        <f>VALUE(#REF!)</f>
        <v>#REF!</v>
      </c>
      <c r="U178" s="152" t="e">
        <f>VALUE(#REF!)</f>
        <v>#REF!</v>
      </c>
      <c r="V178" s="153" t="e">
        <f>VALUE(#REF!)</f>
        <v>#REF!</v>
      </c>
      <c r="W178" s="153" t="e">
        <f>VALUE(#REF!)</f>
        <v>#REF!</v>
      </c>
      <c r="X178" s="194" t="e">
        <f>VALUE(#REF!)</f>
        <v>#REF!</v>
      </c>
    </row>
    <row r="179" spans="1:24" ht="15" customHeight="1">
      <c r="A179" s="161">
        <v>11</v>
      </c>
      <c r="B179" s="165" t="e">
        <f>CONCATENATE(#REF!)</f>
        <v>#REF!</v>
      </c>
      <c r="C179" s="157" t="e">
        <f>CONCATENATE(#REF!)</f>
        <v>#REF!</v>
      </c>
      <c r="D179" s="166" t="e">
        <f>CONCATENATE(#REF!)</f>
        <v>#REF!</v>
      </c>
      <c r="E179" s="152" t="e">
        <f>VALUE(#REF!)</f>
        <v>#REF!</v>
      </c>
      <c r="F179" s="153" t="e">
        <f>VALUE(#REF!)</f>
        <v>#REF!</v>
      </c>
      <c r="G179" s="153" t="e">
        <f>VALUE(#REF!)</f>
        <v>#REF!</v>
      </c>
      <c r="H179" s="194" t="e">
        <f>VALUE(#REF!)</f>
        <v>#REF!</v>
      </c>
      <c r="I179" s="152" t="e">
        <f>VALUE(#REF!)</f>
        <v>#REF!</v>
      </c>
      <c r="J179" s="153" t="e">
        <f>VALUE(#REF!)</f>
        <v>#REF!</v>
      </c>
      <c r="K179" s="153" t="e">
        <f>VALUE(#REF!)</f>
        <v>#REF!</v>
      </c>
      <c r="L179" s="194" t="e">
        <f>VALUE(#REF!)</f>
        <v>#REF!</v>
      </c>
      <c r="M179" s="152" t="e">
        <f>VALUE(#REF!)</f>
        <v>#REF!</v>
      </c>
      <c r="N179" s="153" t="e">
        <f>VALUE(#REF!)</f>
        <v>#REF!</v>
      </c>
      <c r="O179" s="153" t="e">
        <f>VALUE(#REF!)</f>
        <v>#REF!</v>
      </c>
      <c r="P179" s="194" t="e">
        <f>VALUE(#REF!)</f>
        <v>#REF!</v>
      </c>
      <c r="Q179" s="152" t="e">
        <f>VALUE(#REF!)</f>
        <v>#REF!</v>
      </c>
      <c r="R179" s="153" t="e">
        <f>VALUE(#REF!)</f>
        <v>#REF!</v>
      </c>
      <c r="S179" s="153" t="e">
        <f>VALUE(#REF!)</f>
        <v>#REF!</v>
      </c>
      <c r="T179" s="194" t="e">
        <f>VALUE(#REF!)</f>
        <v>#REF!</v>
      </c>
      <c r="U179" s="152" t="e">
        <f>VALUE(#REF!)</f>
        <v>#REF!</v>
      </c>
      <c r="V179" s="153" t="e">
        <f>VALUE(#REF!)</f>
        <v>#REF!</v>
      </c>
      <c r="W179" s="153" t="e">
        <f>VALUE(#REF!)</f>
        <v>#REF!</v>
      </c>
      <c r="X179" s="194" t="e">
        <f>VALUE(#REF!)</f>
        <v>#REF!</v>
      </c>
    </row>
    <row r="180" spans="1:24" ht="15" customHeight="1">
      <c r="A180" s="161">
        <v>12</v>
      </c>
      <c r="B180" s="165" t="e">
        <f>CONCATENATE(#REF!)</f>
        <v>#REF!</v>
      </c>
      <c r="C180" s="157" t="e">
        <f>CONCATENATE(#REF!)</f>
        <v>#REF!</v>
      </c>
      <c r="D180" s="166" t="e">
        <f>CONCATENATE(#REF!)</f>
        <v>#REF!</v>
      </c>
      <c r="E180" s="152" t="e">
        <f>VALUE(#REF!)</f>
        <v>#REF!</v>
      </c>
      <c r="F180" s="153" t="e">
        <f>VALUE(#REF!)</f>
        <v>#REF!</v>
      </c>
      <c r="G180" s="153" t="e">
        <f>VALUE(#REF!)</f>
        <v>#REF!</v>
      </c>
      <c r="H180" s="194" t="e">
        <f>VALUE(#REF!)</f>
        <v>#REF!</v>
      </c>
      <c r="I180" s="152" t="e">
        <f>VALUE(#REF!)</f>
        <v>#REF!</v>
      </c>
      <c r="J180" s="153" t="e">
        <f>VALUE(#REF!)</f>
        <v>#REF!</v>
      </c>
      <c r="K180" s="153" t="e">
        <f>VALUE(#REF!)</f>
        <v>#REF!</v>
      </c>
      <c r="L180" s="194" t="e">
        <f>VALUE(#REF!)</f>
        <v>#REF!</v>
      </c>
      <c r="M180" s="152" t="e">
        <f>VALUE(#REF!)</f>
        <v>#REF!</v>
      </c>
      <c r="N180" s="153" t="e">
        <f>VALUE(#REF!)</f>
        <v>#REF!</v>
      </c>
      <c r="O180" s="153" t="e">
        <f>VALUE(#REF!)</f>
        <v>#REF!</v>
      </c>
      <c r="P180" s="194" t="e">
        <f>VALUE(#REF!)</f>
        <v>#REF!</v>
      </c>
      <c r="Q180" s="152" t="e">
        <f>VALUE(#REF!)</f>
        <v>#REF!</v>
      </c>
      <c r="R180" s="153" t="e">
        <f>VALUE(#REF!)</f>
        <v>#REF!</v>
      </c>
      <c r="S180" s="153" t="e">
        <f>VALUE(#REF!)</f>
        <v>#REF!</v>
      </c>
      <c r="T180" s="194" t="e">
        <f>VALUE(#REF!)</f>
        <v>#REF!</v>
      </c>
      <c r="U180" s="152" t="e">
        <f>VALUE(#REF!)</f>
        <v>#REF!</v>
      </c>
      <c r="V180" s="153" t="e">
        <f>VALUE(#REF!)</f>
        <v>#REF!</v>
      </c>
      <c r="W180" s="153" t="e">
        <f>VALUE(#REF!)</f>
        <v>#REF!</v>
      </c>
      <c r="X180" s="194" t="e">
        <f>VALUE(#REF!)</f>
        <v>#REF!</v>
      </c>
    </row>
    <row r="181" spans="1:24" ht="15" customHeight="1">
      <c r="A181" s="161">
        <v>13</v>
      </c>
      <c r="B181" s="165" t="e">
        <f>CONCATENATE(#REF!)</f>
        <v>#REF!</v>
      </c>
      <c r="C181" s="157" t="e">
        <f>CONCATENATE(#REF!)</f>
        <v>#REF!</v>
      </c>
      <c r="D181" s="166" t="e">
        <f>CONCATENATE(#REF!)</f>
        <v>#REF!</v>
      </c>
      <c r="E181" s="152" t="e">
        <f>VALUE(#REF!)</f>
        <v>#REF!</v>
      </c>
      <c r="F181" s="153" t="e">
        <f>VALUE(#REF!)</f>
        <v>#REF!</v>
      </c>
      <c r="G181" s="153" t="e">
        <f>VALUE(#REF!)</f>
        <v>#REF!</v>
      </c>
      <c r="H181" s="194" t="e">
        <f>VALUE(#REF!)</f>
        <v>#REF!</v>
      </c>
      <c r="I181" s="152" t="e">
        <f>VALUE(#REF!)</f>
        <v>#REF!</v>
      </c>
      <c r="J181" s="153" t="e">
        <f>VALUE(#REF!)</f>
        <v>#REF!</v>
      </c>
      <c r="K181" s="153" t="e">
        <f>VALUE(#REF!)</f>
        <v>#REF!</v>
      </c>
      <c r="L181" s="194" t="e">
        <f>VALUE(#REF!)</f>
        <v>#REF!</v>
      </c>
      <c r="M181" s="152" t="e">
        <f>VALUE(#REF!)</f>
        <v>#REF!</v>
      </c>
      <c r="N181" s="153" t="e">
        <f>VALUE(#REF!)</f>
        <v>#REF!</v>
      </c>
      <c r="O181" s="153" t="e">
        <f>VALUE(#REF!)</f>
        <v>#REF!</v>
      </c>
      <c r="P181" s="194" t="e">
        <f>VALUE(#REF!)</f>
        <v>#REF!</v>
      </c>
      <c r="Q181" s="152" t="e">
        <f>VALUE(#REF!)</f>
        <v>#REF!</v>
      </c>
      <c r="R181" s="153" t="e">
        <f>VALUE(#REF!)</f>
        <v>#REF!</v>
      </c>
      <c r="S181" s="153" t="e">
        <f>VALUE(#REF!)</f>
        <v>#REF!</v>
      </c>
      <c r="T181" s="194" t="e">
        <f>VALUE(#REF!)</f>
        <v>#REF!</v>
      </c>
      <c r="U181" s="152" t="e">
        <f>VALUE(#REF!)</f>
        <v>#REF!</v>
      </c>
      <c r="V181" s="153" t="e">
        <f>VALUE(#REF!)</f>
        <v>#REF!</v>
      </c>
      <c r="W181" s="153" t="e">
        <f>VALUE(#REF!)</f>
        <v>#REF!</v>
      </c>
      <c r="X181" s="194" t="e">
        <f>VALUE(#REF!)</f>
        <v>#REF!</v>
      </c>
    </row>
    <row r="182" spans="1:24" ht="15" customHeight="1">
      <c r="A182" s="161">
        <v>14</v>
      </c>
      <c r="B182" s="165" t="e">
        <f>CONCATENATE(#REF!)</f>
        <v>#REF!</v>
      </c>
      <c r="C182" s="157" t="e">
        <f>CONCATENATE(#REF!)</f>
        <v>#REF!</v>
      </c>
      <c r="D182" s="166" t="e">
        <f>CONCATENATE(#REF!)</f>
        <v>#REF!</v>
      </c>
      <c r="E182" s="152" t="e">
        <f>VALUE(#REF!)</f>
        <v>#REF!</v>
      </c>
      <c r="F182" s="153" t="e">
        <f>VALUE(#REF!)</f>
        <v>#REF!</v>
      </c>
      <c r="G182" s="153" t="e">
        <f>VALUE(#REF!)</f>
        <v>#REF!</v>
      </c>
      <c r="H182" s="194" t="e">
        <f>VALUE(#REF!)</f>
        <v>#REF!</v>
      </c>
      <c r="I182" s="152" t="e">
        <f>VALUE(#REF!)</f>
        <v>#REF!</v>
      </c>
      <c r="J182" s="153" t="e">
        <f>VALUE(#REF!)</f>
        <v>#REF!</v>
      </c>
      <c r="K182" s="153" t="e">
        <f>VALUE(#REF!)</f>
        <v>#REF!</v>
      </c>
      <c r="L182" s="194" t="e">
        <f>VALUE(#REF!)</f>
        <v>#REF!</v>
      </c>
      <c r="M182" s="152" t="e">
        <f>VALUE(#REF!)</f>
        <v>#REF!</v>
      </c>
      <c r="N182" s="153" t="e">
        <f>VALUE(#REF!)</f>
        <v>#REF!</v>
      </c>
      <c r="O182" s="153" t="e">
        <f>VALUE(#REF!)</f>
        <v>#REF!</v>
      </c>
      <c r="P182" s="194" t="e">
        <f>VALUE(#REF!)</f>
        <v>#REF!</v>
      </c>
      <c r="Q182" s="152" t="e">
        <f>VALUE(#REF!)</f>
        <v>#REF!</v>
      </c>
      <c r="R182" s="153" t="e">
        <f>VALUE(#REF!)</f>
        <v>#REF!</v>
      </c>
      <c r="S182" s="153" t="e">
        <f>VALUE(#REF!)</f>
        <v>#REF!</v>
      </c>
      <c r="T182" s="194" t="e">
        <f>VALUE(#REF!)</f>
        <v>#REF!</v>
      </c>
      <c r="U182" s="152" t="e">
        <f>VALUE(#REF!)</f>
        <v>#REF!</v>
      </c>
      <c r="V182" s="153" t="e">
        <f>VALUE(#REF!)</f>
        <v>#REF!</v>
      </c>
      <c r="W182" s="153" t="e">
        <f>VALUE(#REF!)</f>
        <v>#REF!</v>
      </c>
      <c r="X182" s="194" t="e">
        <f>VALUE(#REF!)</f>
        <v>#REF!</v>
      </c>
    </row>
    <row r="183" spans="1:24" ht="15" customHeight="1">
      <c r="A183" s="161">
        <v>15</v>
      </c>
      <c r="B183" s="165" t="e">
        <f>CONCATENATE(#REF!)</f>
        <v>#REF!</v>
      </c>
      <c r="C183" s="157" t="e">
        <f>CONCATENATE(#REF!)</f>
        <v>#REF!</v>
      </c>
      <c r="D183" s="166" t="e">
        <f>CONCATENATE(#REF!)</f>
        <v>#REF!</v>
      </c>
      <c r="E183" s="152" t="e">
        <f>VALUE(#REF!)</f>
        <v>#REF!</v>
      </c>
      <c r="F183" s="153" t="e">
        <f>VALUE(#REF!)</f>
        <v>#REF!</v>
      </c>
      <c r="G183" s="153" t="e">
        <f>VALUE(#REF!)</f>
        <v>#REF!</v>
      </c>
      <c r="H183" s="194" t="e">
        <f>VALUE(#REF!)</f>
        <v>#REF!</v>
      </c>
      <c r="I183" s="152" t="e">
        <f>VALUE(#REF!)</f>
        <v>#REF!</v>
      </c>
      <c r="J183" s="153" t="e">
        <f>VALUE(#REF!)</f>
        <v>#REF!</v>
      </c>
      <c r="K183" s="153" t="e">
        <f>VALUE(#REF!)</f>
        <v>#REF!</v>
      </c>
      <c r="L183" s="194" t="e">
        <f>VALUE(#REF!)</f>
        <v>#REF!</v>
      </c>
      <c r="M183" s="152" t="e">
        <f>VALUE(#REF!)</f>
        <v>#REF!</v>
      </c>
      <c r="N183" s="153" t="e">
        <f>VALUE(#REF!)</f>
        <v>#REF!</v>
      </c>
      <c r="O183" s="153" t="e">
        <f>VALUE(#REF!)</f>
        <v>#REF!</v>
      </c>
      <c r="P183" s="194" t="e">
        <f>VALUE(#REF!)</f>
        <v>#REF!</v>
      </c>
      <c r="Q183" s="152" t="e">
        <f>VALUE(#REF!)</f>
        <v>#REF!</v>
      </c>
      <c r="R183" s="153" t="e">
        <f>VALUE(#REF!)</f>
        <v>#REF!</v>
      </c>
      <c r="S183" s="153" t="e">
        <f>VALUE(#REF!)</f>
        <v>#REF!</v>
      </c>
      <c r="T183" s="194" t="e">
        <f>VALUE(#REF!)</f>
        <v>#REF!</v>
      </c>
      <c r="U183" s="152" t="e">
        <f>VALUE(#REF!)</f>
        <v>#REF!</v>
      </c>
      <c r="V183" s="153" t="e">
        <f>VALUE(#REF!)</f>
        <v>#REF!</v>
      </c>
      <c r="W183" s="153" t="e">
        <f>VALUE(#REF!)</f>
        <v>#REF!</v>
      </c>
      <c r="X183" s="194" t="e">
        <f>VALUE(#REF!)</f>
        <v>#REF!</v>
      </c>
    </row>
    <row r="184" spans="1:24" ht="15" customHeight="1">
      <c r="A184" s="161">
        <v>16</v>
      </c>
      <c r="B184" s="190"/>
      <c r="C184" s="87"/>
      <c r="D184" s="191"/>
      <c r="E184" s="89"/>
      <c r="F184" s="90"/>
      <c r="G184" s="91"/>
      <c r="H184" s="92"/>
      <c r="I184" s="89"/>
      <c r="J184" s="90"/>
      <c r="K184" s="91"/>
      <c r="L184" s="92"/>
      <c r="M184" s="89"/>
      <c r="N184" s="90"/>
      <c r="O184" s="91"/>
      <c r="P184" s="92"/>
      <c r="Q184" s="89"/>
      <c r="R184" s="90"/>
      <c r="S184" s="91"/>
      <c r="T184" s="92"/>
      <c r="U184" s="96"/>
      <c r="V184" s="94"/>
      <c r="W184" s="95"/>
      <c r="X184" s="118"/>
    </row>
    <row r="185" spans="1:24" ht="15" customHeight="1">
      <c r="A185" s="161">
        <v>17</v>
      </c>
      <c r="B185" s="190"/>
      <c r="C185" s="87"/>
      <c r="D185" s="191"/>
      <c r="E185" s="89"/>
      <c r="F185" s="90"/>
      <c r="G185" s="91"/>
      <c r="H185" s="92"/>
      <c r="I185" s="89"/>
      <c r="J185" s="90"/>
      <c r="K185" s="91"/>
      <c r="L185" s="92"/>
      <c r="M185" s="89"/>
      <c r="N185" s="90"/>
      <c r="O185" s="91"/>
      <c r="P185" s="92"/>
      <c r="Q185" s="89"/>
      <c r="R185" s="90"/>
      <c r="S185" s="91"/>
      <c r="T185" s="92"/>
      <c r="U185" s="96"/>
      <c r="V185" s="94"/>
      <c r="W185" s="95"/>
      <c r="X185" s="118"/>
    </row>
    <row r="186" spans="1:24" ht="15" customHeight="1">
      <c r="A186" s="161">
        <v>18</v>
      </c>
      <c r="B186" s="190"/>
      <c r="C186" s="87"/>
      <c r="D186" s="191"/>
      <c r="E186" s="89"/>
      <c r="F186" s="90"/>
      <c r="G186" s="91"/>
      <c r="H186" s="92"/>
      <c r="I186" s="89"/>
      <c r="J186" s="90"/>
      <c r="K186" s="91"/>
      <c r="L186" s="92"/>
      <c r="M186" s="89"/>
      <c r="N186" s="90"/>
      <c r="O186" s="91"/>
      <c r="P186" s="92"/>
      <c r="Q186" s="89"/>
      <c r="R186" s="90"/>
      <c r="S186" s="91"/>
      <c r="T186" s="92"/>
      <c r="U186" s="96"/>
      <c r="V186" s="94"/>
      <c r="W186" s="95"/>
      <c r="X186" s="118"/>
    </row>
    <row r="187" spans="1:24" ht="15" customHeight="1">
      <c r="A187" s="161">
        <v>19</v>
      </c>
      <c r="B187" s="190"/>
      <c r="C187" s="87"/>
      <c r="D187" s="191"/>
      <c r="E187" s="89"/>
      <c r="F187" s="90"/>
      <c r="G187" s="91"/>
      <c r="H187" s="92"/>
      <c r="I187" s="89"/>
      <c r="J187" s="90"/>
      <c r="K187" s="91"/>
      <c r="L187" s="92"/>
      <c r="M187" s="89"/>
      <c r="N187" s="90"/>
      <c r="O187" s="91"/>
      <c r="P187" s="92"/>
      <c r="Q187" s="89"/>
      <c r="R187" s="90"/>
      <c r="S187" s="91"/>
      <c r="T187" s="92"/>
      <c r="U187" s="96"/>
      <c r="V187" s="94"/>
      <c r="W187" s="95"/>
      <c r="X187" s="118"/>
    </row>
    <row r="188" spans="1:24" ht="15" customHeight="1" thickBot="1">
      <c r="A188" s="162">
        <v>20</v>
      </c>
      <c r="B188" s="192"/>
      <c r="C188" s="98"/>
      <c r="D188" s="193"/>
      <c r="E188" s="100"/>
      <c r="F188" s="101"/>
      <c r="G188" s="102"/>
      <c r="H188" s="103"/>
      <c r="I188" s="100"/>
      <c r="J188" s="101"/>
      <c r="K188" s="102"/>
      <c r="L188" s="103"/>
      <c r="M188" s="100"/>
      <c r="N188" s="101"/>
      <c r="O188" s="102"/>
      <c r="P188" s="103"/>
      <c r="Q188" s="100"/>
      <c r="R188" s="101"/>
      <c r="S188" s="102"/>
      <c r="T188" s="103"/>
      <c r="U188" s="107"/>
      <c r="V188" s="105"/>
      <c r="W188" s="106"/>
      <c r="X188" s="119"/>
    </row>
    <row r="189" spans="1:24" ht="15" customHeight="1">
      <c r="A189" s="108"/>
      <c r="B189" s="115" t="s">
        <v>73</v>
      </c>
      <c r="C189" s="109"/>
      <c r="D189" s="110"/>
      <c r="E189" s="111"/>
      <c r="F189" s="111"/>
      <c r="G189" s="111"/>
      <c r="H189" s="112"/>
      <c r="I189" s="111"/>
      <c r="J189" s="111"/>
      <c r="K189" s="111"/>
      <c r="L189" s="112"/>
      <c r="M189" s="111"/>
      <c r="N189" s="111"/>
      <c r="O189" s="111"/>
      <c r="P189" s="112"/>
      <c r="Q189" s="111"/>
      <c r="R189" s="111"/>
      <c r="S189" s="111"/>
      <c r="T189" s="112"/>
      <c r="U189" s="113"/>
      <c r="V189" s="113"/>
      <c r="W189" s="113"/>
      <c r="X189" s="120"/>
    </row>
    <row r="190" spans="1:24" ht="15" customHeight="1">
      <c r="A190" s="108"/>
      <c r="C190" s="109"/>
      <c r="D190" s="110"/>
      <c r="E190" s="111"/>
      <c r="F190" s="111"/>
      <c r="G190" s="111"/>
      <c r="H190" s="112"/>
      <c r="I190" s="111"/>
      <c r="J190" s="111"/>
      <c r="K190" s="111"/>
      <c r="L190" s="112"/>
      <c r="M190" s="111"/>
      <c r="N190" s="111"/>
      <c r="O190" s="111"/>
      <c r="P190" s="112"/>
      <c r="Q190" s="111"/>
      <c r="R190" s="111"/>
      <c r="S190" s="111"/>
      <c r="T190" s="112"/>
      <c r="U190" s="113"/>
      <c r="V190" s="113"/>
      <c r="W190" s="113"/>
      <c r="X190" s="120"/>
    </row>
    <row r="191" spans="1:24" s="67" customFormat="1" ht="15" customHeight="1">
      <c r="A191" s="429"/>
      <c r="B191" s="429"/>
      <c r="C191" s="429"/>
      <c r="D191" s="429"/>
      <c r="E191" s="424"/>
      <c r="F191" s="424"/>
      <c r="G191" s="424"/>
      <c r="H191" s="424"/>
      <c r="I191" s="424"/>
      <c r="J191" s="124"/>
      <c r="K191" s="124"/>
      <c r="L191" s="124"/>
      <c r="M191" s="124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</row>
    <row r="192" spans="1:24" s="123" customFormat="1" ht="25.5" customHeight="1" thickBot="1">
      <c r="A192" s="423" t="str">
        <f>CONCATENATE(A166)</f>
        <v>Mistrovství Plzeňského kraje 2014, kategorie:</v>
      </c>
      <c r="B192" s="423"/>
      <c r="C192" s="423"/>
      <c r="D192" s="423"/>
      <c r="E192" s="424" t="s">
        <v>30</v>
      </c>
      <c r="F192" s="424"/>
      <c r="G192" s="424"/>
      <c r="H192" s="424"/>
      <c r="I192" s="424"/>
      <c r="J192" s="124"/>
      <c r="K192" s="124"/>
      <c r="L192" s="124"/>
      <c r="M192" s="124"/>
      <c r="N192" s="413" t="str">
        <f>CONCATENATE(nasazení!B11)</f>
        <v>SK Škoda Plzeň</v>
      </c>
      <c r="O192" s="413"/>
      <c r="P192" s="413"/>
      <c r="Q192" s="413"/>
      <c r="R192" s="413"/>
      <c r="S192" s="413"/>
      <c r="T192" s="413"/>
      <c r="U192" s="412" t="str">
        <f>CONCATENATE(U166)</f>
        <v>1.2.2014</v>
      </c>
      <c r="V192" s="412"/>
      <c r="W192" s="412"/>
      <c r="X192" s="412"/>
    </row>
    <row r="193" spans="1:24" s="123" customFormat="1" ht="13.5" customHeight="1">
      <c r="A193" s="425" t="s">
        <v>25</v>
      </c>
      <c r="B193" s="427" t="s">
        <v>0</v>
      </c>
      <c r="C193" s="427" t="s">
        <v>1</v>
      </c>
      <c r="D193" s="417" t="s">
        <v>11</v>
      </c>
      <c r="E193" s="419" t="s">
        <v>2</v>
      </c>
      <c r="F193" s="420"/>
      <c r="G193" s="420"/>
      <c r="H193" s="421"/>
      <c r="I193" s="419" t="s">
        <v>7</v>
      </c>
      <c r="J193" s="420"/>
      <c r="K193" s="420"/>
      <c r="L193" s="421"/>
      <c r="M193" s="419" t="s">
        <v>8</v>
      </c>
      <c r="N193" s="420"/>
      <c r="O193" s="420"/>
      <c r="P193" s="421"/>
      <c r="Q193" s="419" t="s">
        <v>9</v>
      </c>
      <c r="R193" s="420"/>
      <c r="S193" s="420"/>
      <c r="T193" s="421"/>
      <c r="U193" s="414" t="s">
        <v>6</v>
      </c>
      <c r="V193" s="415"/>
      <c r="W193" s="415"/>
      <c r="X193" s="416"/>
    </row>
    <row r="194" spans="1:24" s="123" customFormat="1" ht="16.5" customHeight="1" thickBot="1">
      <c r="A194" s="426"/>
      <c r="B194" s="428"/>
      <c r="C194" s="428"/>
      <c r="D194" s="418"/>
      <c r="E194" s="143" t="s">
        <v>3</v>
      </c>
      <c r="F194" s="144" t="s">
        <v>4</v>
      </c>
      <c r="G194" s="145" t="s">
        <v>5</v>
      </c>
      <c r="H194" s="146" t="s">
        <v>12</v>
      </c>
      <c r="I194" s="143" t="s">
        <v>3</v>
      </c>
      <c r="J194" s="144" t="s">
        <v>4</v>
      </c>
      <c r="K194" s="145" t="s">
        <v>5</v>
      </c>
      <c r="L194" s="146" t="s">
        <v>12</v>
      </c>
      <c r="M194" s="143" t="s">
        <v>3</v>
      </c>
      <c r="N194" s="144" t="s">
        <v>4</v>
      </c>
      <c r="O194" s="145" t="s">
        <v>5</v>
      </c>
      <c r="P194" s="146" t="s">
        <v>12</v>
      </c>
      <c r="Q194" s="143" t="s">
        <v>3</v>
      </c>
      <c r="R194" s="144" t="s">
        <v>4</v>
      </c>
      <c r="S194" s="145" t="s">
        <v>5</v>
      </c>
      <c r="T194" s="146" t="s">
        <v>12</v>
      </c>
      <c r="U194" s="147" t="s">
        <v>3</v>
      </c>
      <c r="V194" s="144" t="s">
        <v>4</v>
      </c>
      <c r="W194" s="145" t="s">
        <v>5</v>
      </c>
      <c r="X194" s="148" t="s">
        <v>12</v>
      </c>
    </row>
    <row r="195" spans="1:24" ht="15" customHeight="1">
      <c r="A195" s="159">
        <v>1</v>
      </c>
      <c r="B195" s="171" t="e">
        <f>CONCATENATE(#REF!)</f>
        <v>#REF!</v>
      </c>
      <c r="C195" s="172" t="e">
        <f>CONCATENATE(#REF!)</f>
        <v>#REF!</v>
      </c>
      <c r="D195" s="173" t="e">
        <f>CONCATENATE(#REF!)</f>
        <v>#REF!</v>
      </c>
      <c r="E195" s="84" t="e">
        <f>VALUE(#REF!)</f>
        <v>#REF!</v>
      </c>
      <c r="F195" s="82" t="e">
        <f>VALUE(#REF!)</f>
        <v>#REF!</v>
      </c>
      <c r="G195" s="82" t="e">
        <f>VALUE(#REF!)</f>
        <v>#REF!</v>
      </c>
      <c r="H195" s="149" t="e">
        <f>VALUE(#REF!)</f>
        <v>#REF!</v>
      </c>
      <c r="I195" s="84" t="e">
        <f>VALUE(#REF!)</f>
        <v>#REF!</v>
      </c>
      <c r="J195" s="82" t="e">
        <f>VALUE(#REF!)</f>
        <v>#REF!</v>
      </c>
      <c r="K195" s="82" t="e">
        <f>VALUE(#REF!)</f>
        <v>#REF!</v>
      </c>
      <c r="L195" s="149" t="e">
        <f>VALUE(#REF!)</f>
        <v>#REF!</v>
      </c>
      <c r="M195" s="84" t="e">
        <f>VALUE(#REF!)</f>
        <v>#REF!</v>
      </c>
      <c r="N195" s="82" t="e">
        <f>VALUE(#REF!)</f>
        <v>#REF!</v>
      </c>
      <c r="O195" s="82" t="e">
        <f>VALUE(#REF!)</f>
        <v>#REF!</v>
      </c>
      <c r="P195" s="149" t="e">
        <f>VALUE(#REF!)</f>
        <v>#REF!</v>
      </c>
      <c r="Q195" s="84" t="e">
        <f>VALUE(#REF!)</f>
        <v>#REF!</v>
      </c>
      <c r="R195" s="82" t="e">
        <f>VALUE(#REF!)</f>
        <v>#REF!</v>
      </c>
      <c r="S195" s="82" t="e">
        <f>VALUE(#REF!)</f>
        <v>#REF!</v>
      </c>
      <c r="T195" s="149" t="e">
        <f>VALUE(#REF!)</f>
        <v>#REF!</v>
      </c>
      <c r="U195" s="84" t="e">
        <f>VALUE(#REF!)</f>
        <v>#REF!</v>
      </c>
      <c r="V195" s="82" t="e">
        <f>VALUE(#REF!)</f>
        <v>#REF!</v>
      </c>
      <c r="W195" s="82" t="e">
        <f>VALUE(#REF!)</f>
        <v>#REF!</v>
      </c>
      <c r="X195" s="149" t="e">
        <f>VALUE(#REF!)</f>
        <v>#REF!</v>
      </c>
    </row>
    <row r="196" spans="1:24" ht="15" customHeight="1">
      <c r="A196" s="161">
        <v>2</v>
      </c>
      <c r="B196" s="165" t="e">
        <f>CONCATENATE(#REF!)</f>
        <v>#REF!</v>
      </c>
      <c r="C196" s="157" t="e">
        <f>CONCATENATE(#REF!)</f>
        <v>#REF!</v>
      </c>
      <c r="D196" s="166" t="e">
        <f>CONCATENATE(#REF!)</f>
        <v>#REF!</v>
      </c>
      <c r="E196" s="152" t="e">
        <f>VALUE(#REF!)</f>
        <v>#REF!</v>
      </c>
      <c r="F196" s="153" t="e">
        <f>VALUE(#REF!)</f>
        <v>#REF!</v>
      </c>
      <c r="G196" s="153" t="e">
        <f>VALUE(#REF!)</f>
        <v>#REF!</v>
      </c>
      <c r="H196" s="194" t="e">
        <f>VALUE(#REF!)</f>
        <v>#REF!</v>
      </c>
      <c r="I196" s="152" t="e">
        <f>VALUE(#REF!)</f>
        <v>#REF!</v>
      </c>
      <c r="J196" s="153" t="e">
        <f>VALUE(#REF!)</f>
        <v>#REF!</v>
      </c>
      <c r="K196" s="153" t="e">
        <f>VALUE(#REF!)</f>
        <v>#REF!</v>
      </c>
      <c r="L196" s="194" t="e">
        <f>VALUE(#REF!)</f>
        <v>#REF!</v>
      </c>
      <c r="M196" s="152" t="e">
        <f>VALUE(#REF!)</f>
        <v>#REF!</v>
      </c>
      <c r="N196" s="153" t="e">
        <f>VALUE(#REF!)</f>
        <v>#REF!</v>
      </c>
      <c r="O196" s="153" t="e">
        <f>VALUE(#REF!)</f>
        <v>#REF!</v>
      </c>
      <c r="P196" s="194" t="e">
        <f>VALUE(#REF!)</f>
        <v>#REF!</v>
      </c>
      <c r="Q196" s="152" t="e">
        <f>VALUE(#REF!)</f>
        <v>#REF!</v>
      </c>
      <c r="R196" s="153" t="e">
        <f>VALUE(#REF!)</f>
        <v>#REF!</v>
      </c>
      <c r="S196" s="153" t="e">
        <f>VALUE(#REF!)</f>
        <v>#REF!</v>
      </c>
      <c r="T196" s="194" t="e">
        <f>VALUE(#REF!)</f>
        <v>#REF!</v>
      </c>
      <c r="U196" s="152" t="e">
        <f>VALUE(#REF!)</f>
        <v>#REF!</v>
      </c>
      <c r="V196" s="153" t="e">
        <f>VALUE(#REF!)</f>
        <v>#REF!</v>
      </c>
      <c r="W196" s="153" t="e">
        <f>VALUE(#REF!)</f>
        <v>#REF!</v>
      </c>
      <c r="X196" s="194" t="e">
        <f>VALUE(#REF!)</f>
        <v>#REF!</v>
      </c>
    </row>
    <row r="197" spans="1:24" ht="15" customHeight="1">
      <c r="A197" s="161">
        <v>3</v>
      </c>
      <c r="B197" s="165" t="e">
        <f>CONCATENATE(#REF!)</f>
        <v>#REF!</v>
      </c>
      <c r="C197" s="157" t="e">
        <f>CONCATENATE(#REF!)</f>
        <v>#REF!</v>
      </c>
      <c r="D197" s="166" t="e">
        <f>CONCATENATE(#REF!)</f>
        <v>#REF!</v>
      </c>
      <c r="E197" s="152" t="e">
        <f>VALUE(#REF!)</f>
        <v>#REF!</v>
      </c>
      <c r="F197" s="153" t="e">
        <f>VALUE(#REF!)</f>
        <v>#REF!</v>
      </c>
      <c r="G197" s="153" t="e">
        <f>VALUE(#REF!)</f>
        <v>#REF!</v>
      </c>
      <c r="H197" s="194" t="e">
        <f>VALUE(#REF!)</f>
        <v>#REF!</v>
      </c>
      <c r="I197" s="152" t="e">
        <f>VALUE(#REF!)</f>
        <v>#REF!</v>
      </c>
      <c r="J197" s="153" t="e">
        <f>VALUE(#REF!)</f>
        <v>#REF!</v>
      </c>
      <c r="K197" s="153" t="e">
        <f>VALUE(#REF!)</f>
        <v>#REF!</v>
      </c>
      <c r="L197" s="194" t="e">
        <f>VALUE(#REF!)</f>
        <v>#REF!</v>
      </c>
      <c r="M197" s="152" t="e">
        <f>VALUE(#REF!)</f>
        <v>#REF!</v>
      </c>
      <c r="N197" s="153" t="e">
        <f>VALUE(#REF!)</f>
        <v>#REF!</v>
      </c>
      <c r="O197" s="153" t="e">
        <f>VALUE(#REF!)</f>
        <v>#REF!</v>
      </c>
      <c r="P197" s="194" t="e">
        <f>VALUE(#REF!)</f>
        <v>#REF!</v>
      </c>
      <c r="Q197" s="152" t="e">
        <f>VALUE(#REF!)</f>
        <v>#REF!</v>
      </c>
      <c r="R197" s="153" t="e">
        <f>VALUE(#REF!)</f>
        <v>#REF!</v>
      </c>
      <c r="S197" s="153" t="e">
        <f>VALUE(#REF!)</f>
        <v>#REF!</v>
      </c>
      <c r="T197" s="194" t="e">
        <f>VALUE(#REF!)</f>
        <v>#REF!</v>
      </c>
      <c r="U197" s="152" t="e">
        <f>VALUE(#REF!)</f>
        <v>#REF!</v>
      </c>
      <c r="V197" s="153" t="e">
        <f>VALUE(#REF!)</f>
        <v>#REF!</v>
      </c>
      <c r="W197" s="153" t="e">
        <f>VALUE(#REF!)</f>
        <v>#REF!</v>
      </c>
      <c r="X197" s="194" t="e">
        <f>VALUE(#REF!)</f>
        <v>#REF!</v>
      </c>
    </row>
    <row r="198" spans="1:24" ht="15" customHeight="1">
      <c r="A198" s="161">
        <v>4</v>
      </c>
      <c r="B198" s="165" t="e">
        <f>CONCATENATE(#REF!)</f>
        <v>#REF!</v>
      </c>
      <c r="C198" s="157" t="e">
        <f>CONCATENATE(#REF!)</f>
        <v>#REF!</v>
      </c>
      <c r="D198" s="166" t="e">
        <f>CONCATENATE(#REF!)</f>
        <v>#REF!</v>
      </c>
      <c r="E198" s="152" t="e">
        <f>VALUE(#REF!)</f>
        <v>#REF!</v>
      </c>
      <c r="F198" s="153" t="e">
        <f>VALUE(#REF!)</f>
        <v>#REF!</v>
      </c>
      <c r="G198" s="153" t="e">
        <f>VALUE(#REF!)</f>
        <v>#REF!</v>
      </c>
      <c r="H198" s="194" t="e">
        <f>VALUE(#REF!)</f>
        <v>#REF!</v>
      </c>
      <c r="I198" s="152" t="e">
        <f>VALUE(#REF!)</f>
        <v>#REF!</v>
      </c>
      <c r="J198" s="153" t="e">
        <f>VALUE(#REF!)</f>
        <v>#REF!</v>
      </c>
      <c r="K198" s="153" t="e">
        <f>VALUE(#REF!)</f>
        <v>#REF!</v>
      </c>
      <c r="L198" s="194" t="e">
        <f>VALUE(#REF!)</f>
        <v>#REF!</v>
      </c>
      <c r="M198" s="152" t="e">
        <f>VALUE(#REF!)</f>
        <v>#REF!</v>
      </c>
      <c r="N198" s="153" t="e">
        <f>VALUE(#REF!)</f>
        <v>#REF!</v>
      </c>
      <c r="O198" s="153" t="e">
        <f>VALUE(#REF!)</f>
        <v>#REF!</v>
      </c>
      <c r="P198" s="194" t="e">
        <f>VALUE(#REF!)</f>
        <v>#REF!</v>
      </c>
      <c r="Q198" s="152" t="e">
        <f>VALUE(#REF!)</f>
        <v>#REF!</v>
      </c>
      <c r="R198" s="153" t="e">
        <f>VALUE(#REF!)</f>
        <v>#REF!</v>
      </c>
      <c r="S198" s="153" t="e">
        <f>VALUE(#REF!)</f>
        <v>#REF!</v>
      </c>
      <c r="T198" s="194" t="e">
        <f>VALUE(#REF!)</f>
        <v>#REF!</v>
      </c>
      <c r="U198" s="152" t="e">
        <f>VALUE(#REF!)</f>
        <v>#REF!</v>
      </c>
      <c r="V198" s="153" t="e">
        <f>VALUE(#REF!)</f>
        <v>#REF!</v>
      </c>
      <c r="W198" s="153" t="e">
        <f>VALUE(#REF!)</f>
        <v>#REF!</v>
      </c>
      <c r="X198" s="194" t="e">
        <f>VALUE(#REF!)</f>
        <v>#REF!</v>
      </c>
    </row>
    <row r="199" spans="1:24" ht="15" customHeight="1">
      <c r="A199" s="161">
        <v>5</v>
      </c>
      <c r="B199" s="165" t="e">
        <f>CONCATENATE(#REF!)</f>
        <v>#REF!</v>
      </c>
      <c r="C199" s="157" t="e">
        <f>CONCATENATE(#REF!)</f>
        <v>#REF!</v>
      </c>
      <c r="D199" s="166" t="e">
        <f>CONCATENATE(#REF!)</f>
        <v>#REF!</v>
      </c>
      <c r="E199" s="152" t="e">
        <f>VALUE(#REF!)</f>
        <v>#REF!</v>
      </c>
      <c r="F199" s="153" t="e">
        <f>VALUE(#REF!)</f>
        <v>#REF!</v>
      </c>
      <c r="G199" s="153" t="e">
        <f>VALUE(#REF!)</f>
        <v>#REF!</v>
      </c>
      <c r="H199" s="194" t="e">
        <f>VALUE(#REF!)</f>
        <v>#REF!</v>
      </c>
      <c r="I199" s="152" t="e">
        <f>VALUE(#REF!)</f>
        <v>#REF!</v>
      </c>
      <c r="J199" s="153" t="e">
        <f>VALUE(#REF!)</f>
        <v>#REF!</v>
      </c>
      <c r="K199" s="153" t="e">
        <f>VALUE(#REF!)</f>
        <v>#REF!</v>
      </c>
      <c r="L199" s="194" t="e">
        <f>VALUE(#REF!)</f>
        <v>#REF!</v>
      </c>
      <c r="M199" s="152" t="e">
        <f>VALUE(#REF!)</f>
        <v>#REF!</v>
      </c>
      <c r="N199" s="153" t="e">
        <f>VALUE(#REF!)</f>
        <v>#REF!</v>
      </c>
      <c r="O199" s="153" t="e">
        <f>VALUE(#REF!)</f>
        <v>#REF!</v>
      </c>
      <c r="P199" s="194" t="e">
        <f>VALUE(#REF!)</f>
        <v>#REF!</v>
      </c>
      <c r="Q199" s="152" t="e">
        <f>VALUE(#REF!)</f>
        <v>#REF!</v>
      </c>
      <c r="R199" s="153" t="e">
        <f>VALUE(#REF!)</f>
        <v>#REF!</v>
      </c>
      <c r="S199" s="153" t="e">
        <f>VALUE(#REF!)</f>
        <v>#REF!</v>
      </c>
      <c r="T199" s="194" t="e">
        <f>VALUE(#REF!)</f>
        <v>#REF!</v>
      </c>
      <c r="U199" s="152" t="e">
        <f>VALUE(#REF!)</f>
        <v>#REF!</v>
      </c>
      <c r="V199" s="153" t="e">
        <f>VALUE(#REF!)</f>
        <v>#REF!</v>
      </c>
      <c r="W199" s="153" t="e">
        <f>VALUE(#REF!)</f>
        <v>#REF!</v>
      </c>
      <c r="X199" s="194" t="e">
        <f>VALUE(#REF!)</f>
        <v>#REF!</v>
      </c>
    </row>
    <row r="200" spans="1:24" ht="15" customHeight="1">
      <c r="A200" s="161">
        <v>6</v>
      </c>
      <c r="B200" s="165" t="e">
        <f>CONCATENATE(#REF!)</f>
        <v>#REF!</v>
      </c>
      <c r="C200" s="157" t="e">
        <f>CONCATENATE(#REF!)</f>
        <v>#REF!</v>
      </c>
      <c r="D200" s="166" t="e">
        <f>CONCATENATE(#REF!)</f>
        <v>#REF!</v>
      </c>
      <c r="E200" s="152" t="e">
        <f>VALUE(#REF!)</f>
        <v>#REF!</v>
      </c>
      <c r="F200" s="153" t="e">
        <f>VALUE(#REF!)</f>
        <v>#REF!</v>
      </c>
      <c r="G200" s="153" t="e">
        <f>VALUE(#REF!)</f>
        <v>#REF!</v>
      </c>
      <c r="H200" s="194" t="e">
        <f>VALUE(#REF!)</f>
        <v>#REF!</v>
      </c>
      <c r="I200" s="152" t="e">
        <f>VALUE(#REF!)</f>
        <v>#REF!</v>
      </c>
      <c r="J200" s="153" t="e">
        <f>VALUE(#REF!)</f>
        <v>#REF!</v>
      </c>
      <c r="K200" s="153" t="e">
        <f>VALUE(#REF!)</f>
        <v>#REF!</v>
      </c>
      <c r="L200" s="194" t="e">
        <f>VALUE(#REF!)</f>
        <v>#REF!</v>
      </c>
      <c r="M200" s="152" t="e">
        <f>VALUE(#REF!)</f>
        <v>#REF!</v>
      </c>
      <c r="N200" s="153" t="e">
        <f>VALUE(#REF!)</f>
        <v>#REF!</v>
      </c>
      <c r="O200" s="153" t="e">
        <f>VALUE(#REF!)</f>
        <v>#REF!</v>
      </c>
      <c r="P200" s="194" t="e">
        <f>VALUE(#REF!)</f>
        <v>#REF!</v>
      </c>
      <c r="Q200" s="152" t="e">
        <f>VALUE(#REF!)</f>
        <v>#REF!</v>
      </c>
      <c r="R200" s="153" t="e">
        <f>VALUE(#REF!)</f>
        <v>#REF!</v>
      </c>
      <c r="S200" s="153" t="e">
        <f>VALUE(#REF!)</f>
        <v>#REF!</v>
      </c>
      <c r="T200" s="194" t="e">
        <f>VALUE(#REF!)</f>
        <v>#REF!</v>
      </c>
      <c r="U200" s="152" t="e">
        <f>VALUE(#REF!)</f>
        <v>#REF!</v>
      </c>
      <c r="V200" s="153" t="e">
        <f>VALUE(#REF!)</f>
        <v>#REF!</v>
      </c>
      <c r="W200" s="153" t="e">
        <f>VALUE(#REF!)</f>
        <v>#REF!</v>
      </c>
      <c r="X200" s="194" t="e">
        <f>VALUE(#REF!)</f>
        <v>#REF!</v>
      </c>
    </row>
    <row r="201" spans="1:24" ht="15" customHeight="1">
      <c r="A201" s="161">
        <v>7</v>
      </c>
      <c r="B201" s="165" t="e">
        <f>CONCATENATE(#REF!)</f>
        <v>#REF!</v>
      </c>
      <c r="C201" s="157" t="e">
        <f>CONCATENATE(#REF!)</f>
        <v>#REF!</v>
      </c>
      <c r="D201" s="166" t="e">
        <f>CONCATENATE(#REF!)</f>
        <v>#REF!</v>
      </c>
      <c r="E201" s="152" t="e">
        <f>VALUE(#REF!)</f>
        <v>#REF!</v>
      </c>
      <c r="F201" s="153" t="e">
        <f>VALUE(#REF!)</f>
        <v>#REF!</v>
      </c>
      <c r="G201" s="153" t="e">
        <f>VALUE(#REF!)</f>
        <v>#REF!</v>
      </c>
      <c r="H201" s="194" t="e">
        <f>VALUE(#REF!)</f>
        <v>#REF!</v>
      </c>
      <c r="I201" s="152" t="e">
        <f>VALUE(#REF!)</f>
        <v>#REF!</v>
      </c>
      <c r="J201" s="153" t="e">
        <f>VALUE(#REF!)</f>
        <v>#REF!</v>
      </c>
      <c r="K201" s="153" t="e">
        <f>VALUE(#REF!)</f>
        <v>#REF!</v>
      </c>
      <c r="L201" s="194" t="e">
        <f>VALUE(#REF!)</f>
        <v>#REF!</v>
      </c>
      <c r="M201" s="152" t="e">
        <f>VALUE(#REF!)</f>
        <v>#REF!</v>
      </c>
      <c r="N201" s="153" t="e">
        <f>VALUE(#REF!)</f>
        <v>#REF!</v>
      </c>
      <c r="O201" s="153" t="e">
        <f>VALUE(#REF!)</f>
        <v>#REF!</v>
      </c>
      <c r="P201" s="194" t="e">
        <f>VALUE(#REF!)</f>
        <v>#REF!</v>
      </c>
      <c r="Q201" s="152" t="e">
        <f>VALUE(#REF!)</f>
        <v>#REF!</v>
      </c>
      <c r="R201" s="153" t="e">
        <f>VALUE(#REF!)</f>
        <v>#REF!</v>
      </c>
      <c r="S201" s="153" t="e">
        <f>VALUE(#REF!)</f>
        <v>#REF!</v>
      </c>
      <c r="T201" s="194" t="e">
        <f>VALUE(#REF!)</f>
        <v>#REF!</v>
      </c>
      <c r="U201" s="152" t="e">
        <f>VALUE(#REF!)</f>
        <v>#REF!</v>
      </c>
      <c r="V201" s="153" t="e">
        <f>VALUE(#REF!)</f>
        <v>#REF!</v>
      </c>
      <c r="W201" s="153" t="e">
        <f>VALUE(#REF!)</f>
        <v>#REF!</v>
      </c>
      <c r="X201" s="194" t="e">
        <f>VALUE(#REF!)</f>
        <v>#REF!</v>
      </c>
    </row>
    <row r="202" spans="1:24" ht="15" customHeight="1">
      <c r="A202" s="161">
        <v>8</v>
      </c>
      <c r="B202" s="165" t="e">
        <f>CONCATENATE(#REF!)</f>
        <v>#REF!</v>
      </c>
      <c r="C202" s="157" t="e">
        <f>CONCATENATE(#REF!)</f>
        <v>#REF!</v>
      </c>
      <c r="D202" s="166" t="e">
        <f>CONCATENATE(#REF!)</f>
        <v>#REF!</v>
      </c>
      <c r="E202" s="152" t="e">
        <f>VALUE(#REF!)</f>
        <v>#REF!</v>
      </c>
      <c r="F202" s="153" t="e">
        <f>VALUE(#REF!)</f>
        <v>#REF!</v>
      </c>
      <c r="G202" s="153" t="e">
        <f>VALUE(#REF!)</f>
        <v>#REF!</v>
      </c>
      <c r="H202" s="194" t="e">
        <f>VALUE(#REF!)</f>
        <v>#REF!</v>
      </c>
      <c r="I202" s="152" t="e">
        <f>VALUE(#REF!)</f>
        <v>#REF!</v>
      </c>
      <c r="J202" s="153" t="e">
        <f>VALUE(#REF!)</f>
        <v>#REF!</v>
      </c>
      <c r="K202" s="153" t="e">
        <f>VALUE(#REF!)</f>
        <v>#REF!</v>
      </c>
      <c r="L202" s="194" t="e">
        <f>VALUE(#REF!)</f>
        <v>#REF!</v>
      </c>
      <c r="M202" s="152" t="e">
        <f>VALUE(#REF!)</f>
        <v>#REF!</v>
      </c>
      <c r="N202" s="153" t="e">
        <f>VALUE(#REF!)</f>
        <v>#REF!</v>
      </c>
      <c r="O202" s="153" t="e">
        <f>VALUE(#REF!)</f>
        <v>#REF!</v>
      </c>
      <c r="P202" s="194" t="e">
        <f>VALUE(#REF!)</f>
        <v>#REF!</v>
      </c>
      <c r="Q202" s="152" t="e">
        <f>VALUE(#REF!)</f>
        <v>#REF!</v>
      </c>
      <c r="R202" s="153" t="e">
        <f>VALUE(#REF!)</f>
        <v>#REF!</v>
      </c>
      <c r="S202" s="153" t="e">
        <f>VALUE(#REF!)</f>
        <v>#REF!</v>
      </c>
      <c r="T202" s="194" t="e">
        <f>VALUE(#REF!)</f>
        <v>#REF!</v>
      </c>
      <c r="U202" s="152" t="e">
        <f>VALUE(#REF!)</f>
        <v>#REF!</v>
      </c>
      <c r="V202" s="153" t="e">
        <f>VALUE(#REF!)</f>
        <v>#REF!</v>
      </c>
      <c r="W202" s="153" t="e">
        <f>VALUE(#REF!)</f>
        <v>#REF!</v>
      </c>
      <c r="X202" s="194" t="e">
        <f>VALUE(#REF!)</f>
        <v>#REF!</v>
      </c>
    </row>
    <row r="203" spans="1:24" ht="15" customHeight="1">
      <c r="A203" s="161">
        <v>9</v>
      </c>
      <c r="B203" s="165" t="e">
        <f>CONCATENATE(#REF!)</f>
        <v>#REF!</v>
      </c>
      <c r="C203" s="157" t="e">
        <f>CONCATENATE(#REF!)</f>
        <v>#REF!</v>
      </c>
      <c r="D203" s="166" t="e">
        <f>CONCATENATE(#REF!)</f>
        <v>#REF!</v>
      </c>
      <c r="E203" s="152" t="e">
        <f>VALUE(#REF!)</f>
        <v>#REF!</v>
      </c>
      <c r="F203" s="153" t="e">
        <f>VALUE(#REF!)</f>
        <v>#REF!</v>
      </c>
      <c r="G203" s="153" t="e">
        <f>VALUE(#REF!)</f>
        <v>#REF!</v>
      </c>
      <c r="H203" s="194" t="e">
        <f>VALUE(#REF!)</f>
        <v>#REF!</v>
      </c>
      <c r="I203" s="152" t="e">
        <f>VALUE(#REF!)</f>
        <v>#REF!</v>
      </c>
      <c r="J203" s="153" t="e">
        <f>VALUE(#REF!)</f>
        <v>#REF!</v>
      </c>
      <c r="K203" s="153" t="e">
        <f>VALUE(#REF!)</f>
        <v>#REF!</v>
      </c>
      <c r="L203" s="194" t="e">
        <f>VALUE(#REF!)</f>
        <v>#REF!</v>
      </c>
      <c r="M203" s="152" t="e">
        <f>VALUE(#REF!)</f>
        <v>#REF!</v>
      </c>
      <c r="N203" s="153" t="e">
        <f>VALUE(#REF!)</f>
        <v>#REF!</v>
      </c>
      <c r="O203" s="153" t="e">
        <f>VALUE(#REF!)</f>
        <v>#REF!</v>
      </c>
      <c r="P203" s="194" t="e">
        <f>VALUE(#REF!)</f>
        <v>#REF!</v>
      </c>
      <c r="Q203" s="152" t="e">
        <f>VALUE(#REF!)</f>
        <v>#REF!</v>
      </c>
      <c r="R203" s="153" t="e">
        <f>VALUE(#REF!)</f>
        <v>#REF!</v>
      </c>
      <c r="S203" s="153" t="e">
        <f>VALUE(#REF!)</f>
        <v>#REF!</v>
      </c>
      <c r="T203" s="194" t="e">
        <f>VALUE(#REF!)</f>
        <v>#REF!</v>
      </c>
      <c r="U203" s="152" t="e">
        <f>VALUE(#REF!)</f>
        <v>#REF!</v>
      </c>
      <c r="V203" s="153" t="e">
        <f>VALUE(#REF!)</f>
        <v>#REF!</v>
      </c>
      <c r="W203" s="153" t="e">
        <f>VALUE(#REF!)</f>
        <v>#REF!</v>
      </c>
      <c r="X203" s="194" t="e">
        <f>VALUE(#REF!)</f>
        <v>#REF!</v>
      </c>
    </row>
    <row r="204" spans="1:24" ht="15" customHeight="1">
      <c r="A204" s="195"/>
      <c r="B204" s="165" t="e">
        <f>CONCATENATE(#REF!)</f>
        <v>#REF!</v>
      </c>
      <c r="C204" s="157" t="e">
        <f>CONCATENATE(#REF!)</f>
        <v>#REF!</v>
      </c>
      <c r="D204" s="166" t="e">
        <f>CONCATENATE(#REF!)</f>
        <v>#REF!</v>
      </c>
      <c r="E204" s="152" t="e">
        <f>VALUE(#REF!)</f>
        <v>#REF!</v>
      </c>
      <c r="F204" s="153" t="e">
        <f>VALUE(#REF!)</f>
        <v>#REF!</v>
      </c>
      <c r="G204" s="153" t="e">
        <f>VALUE(#REF!)</f>
        <v>#REF!</v>
      </c>
      <c r="H204" s="194" t="e">
        <f>VALUE(#REF!)</f>
        <v>#REF!</v>
      </c>
      <c r="I204" s="152" t="e">
        <f>VALUE(#REF!)</f>
        <v>#REF!</v>
      </c>
      <c r="J204" s="153" t="e">
        <f>VALUE(#REF!)</f>
        <v>#REF!</v>
      </c>
      <c r="K204" s="153" t="e">
        <f>VALUE(#REF!)</f>
        <v>#REF!</v>
      </c>
      <c r="L204" s="194" t="e">
        <f>VALUE(#REF!)</f>
        <v>#REF!</v>
      </c>
      <c r="M204" s="152" t="e">
        <f>VALUE(#REF!)</f>
        <v>#REF!</v>
      </c>
      <c r="N204" s="153" t="e">
        <f>VALUE(#REF!)</f>
        <v>#REF!</v>
      </c>
      <c r="O204" s="153" t="e">
        <f>VALUE(#REF!)</f>
        <v>#REF!</v>
      </c>
      <c r="P204" s="194" t="e">
        <f>VALUE(#REF!)</f>
        <v>#REF!</v>
      </c>
      <c r="Q204" s="152" t="e">
        <f>VALUE(#REF!)</f>
        <v>#REF!</v>
      </c>
      <c r="R204" s="153" t="e">
        <f>VALUE(#REF!)</f>
        <v>#REF!</v>
      </c>
      <c r="S204" s="153" t="e">
        <f>VALUE(#REF!)</f>
        <v>#REF!</v>
      </c>
      <c r="T204" s="194" t="e">
        <f>VALUE(#REF!)</f>
        <v>#REF!</v>
      </c>
      <c r="U204" s="152" t="e">
        <f>VALUE(#REF!)</f>
        <v>#REF!</v>
      </c>
      <c r="V204" s="153" t="e">
        <f>VALUE(#REF!)</f>
        <v>#REF!</v>
      </c>
      <c r="W204" s="153" t="e">
        <f>VALUE(#REF!)</f>
        <v>#REF!</v>
      </c>
      <c r="X204" s="194" t="e">
        <f>VALUE(#REF!)</f>
        <v>#REF!</v>
      </c>
    </row>
    <row r="205" spans="1:24" ht="15" customHeight="1">
      <c r="A205" s="195"/>
      <c r="B205" s="165" t="e">
        <f>CONCATENATE(#REF!)</f>
        <v>#REF!</v>
      </c>
      <c r="C205" s="157" t="e">
        <f>CONCATENATE(#REF!)</f>
        <v>#REF!</v>
      </c>
      <c r="D205" s="166" t="e">
        <f>CONCATENATE(#REF!)</f>
        <v>#REF!</v>
      </c>
      <c r="E205" s="152" t="e">
        <f>VALUE(#REF!)</f>
        <v>#REF!</v>
      </c>
      <c r="F205" s="153" t="e">
        <f>VALUE(#REF!)</f>
        <v>#REF!</v>
      </c>
      <c r="G205" s="153" t="e">
        <f>VALUE(#REF!)</f>
        <v>#REF!</v>
      </c>
      <c r="H205" s="194" t="e">
        <f>VALUE(#REF!)</f>
        <v>#REF!</v>
      </c>
      <c r="I205" s="152" t="e">
        <f>VALUE(#REF!)</f>
        <v>#REF!</v>
      </c>
      <c r="J205" s="153" t="e">
        <f>VALUE(#REF!)</f>
        <v>#REF!</v>
      </c>
      <c r="K205" s="153" t="e">
        <f>VALUE(#REF!)</f>
        <v>#REF!</v>
      </c>
      <c r="L205" s="194" t="e">
        <f>VALUE(#REF!)</f>
        <v>#REF!</v>
      </c>
      <c r="M205" s="152" t="e">
        <f>VALUE(#REF!)</f>
        <v>#REF!</v>
      </c>
      <c r="N205" s="153" t="e">
        <f>VALUE(#REF!)</f>
        <v>#REF!</v>
      </c>
      <c r="O205" s="153" t="e">
        <f>VALUE(#REF!)</f>
        <v>#REF!</v>
      </c>
      <c r="P205" s="194" t="e">
        <f>VALUE(#REF!)</f>
        <v>#REF!</v>
      </c>
      <c r="Q205" s="152" t="e">
        <f>VALUE(#REF!)</f>
        <v>#REF!</v>
      </c>
      <c r="R205" s="153" t="e">
        <f>VALUE(#REF!)</f>
        <v>#REF!</v>
      </c>
      <c r="S205" s="153" t="e">
        <f>VALUE(#REF!)</f>
        <v>#REF!</v>
      </c>
      <c r="T205" s="194" t="e">
        <f>VALUE(#REF!)</f>
        <v>#REF!</v>
      </c>
      <c r="U205" s="152" t="e">
        <f>VALUE(#REF!)</f>
        <v>#REF!</v>
      </c>
      <c r="V205" s="153" t="e">
        <f>VALUE(#REF!)</f>
        <v>#REF!</v>
      </c>
      <c r="W205" s="153" t="e">
        <f>VALUE(#REF!)</f>
        <v>#REF!</v>
      </c>
      <c r="X205" s="194" t="e">
        <f>VALUE(#REF!)</f>
        <v>#REF!</v>
      </c>
    </row>
    <row r="206" spans="1:24" ht="15" customHeight="1" thickBot="1">
      <c r="A206" s="162"/>
      <c r="B206" s="167" t="e">
        <f>CONCATENATE(#REF!)</f>
        <v>#REF!</v>
      </c>
      <c r="C206" s="158" t="e">
        <f>CONCATENATE(#REF!)</f>
        <v>#REF!</v>
      </c>
      <c r="D206" s="168" t="e">
        <f>CONCATENATE(#REF!)</f>
        <v>#REF!</v>
      </c>
      <c r="E206" s="154" t="e">
        <f>VALUE(#REF!)</f>
        <v>#REF!</v>
      </c>
      <c r="F206" s="155" t="e">
        <f>VALUE(#REF!)</f>
        <v>#REF!</v>
      </c>
      <c r="G206" s="155" t="e">
        <f>VALUE(#REF!)</f>
        <v>#REF!</v>
      </c>
      <c r="H206" s="199" t="e">
        <f>VALUE(#REF!)</f>
        <v>#REF!</v>
      </c>
      <c r="I206" s="154" t="e">
        <f>VALUE(#REF!)</f>
        <v>#REF!</v>
      </c>
      <c r="J206" s="155" t="e">
        <f>VALUE(#REF!)</f>
        <v>#REF!</v>
      </c>
      <c r="K206" s="155" t="e">
        <f>VALUE(#REF!)</f>
        <v>#REF!</v>
      </c>
      <c r="L206" s="199" t="e">
        <f>VALUE(#REF!)</f>
        <v>#REF!</v>
      </c>
      <c r="M206" s="154" t="e">
        <f>VALUE(#REF!)</f>
        <v>#REF!</v>
      </c>
      <c r="N206" s="155" t="e">
        <f>VALUE(#REF!)</f>
        <v>#REF!</v>
      </c>
      <c r="O206" s="155" t="e">
        <f>VALUE(#REF!)</f>
        <v>#REF!</v>
      </c>
      <c r="P206" s="199" t="e">
        <f>VALUE(#REF!)</f>
        <v>#REF!</v>
      </c>
      <c r="Q206" s="154" t="e">
        <f>VALUE(#REF!)</f>
        <v>#REF!</v>
      </c>
      <c r="R206" s="155" t="e">
        <f>VALUE(#REF!)</f>
        <v>#REF!</v>
      </c>
      <c r="S206" s="155" t="e">
        <f>VALUE(#REF!)</f>
        <v>#REF!</v>
      </c>
      <c r="T206" s="199" t="e">
        <f>VALUE(#REF!)</f>
        <v>#REF!</v>
      </c>
      <c r="U206" s="154" t="e">
        <f>VALUE(#REF!)</f>
        <v>#REF!</v>
      </c>
      <c r="V206" s="155" t="e">
        <f>VALUE(#REF!)</f>
        <v>#REF!</v>
      </c>
      <c r="W206" s="155" t="e">
        <f>VALUE(#REF!)</f>
        <v>#REF!</v>
      </c>
      <c r="X206" s="199" t="e">
        <f>VALUE(#REF!)</f>
        <v>#REF!</v>
      </c>
    </row>
    <row r="207" ht="16.5" customHeight="1">
      <c r="B207" s="115" t="s">
        <v>74</v>
      </c>
    </row>
    <row r="210" spans="1:24" ht="16.5" customHeight="1" thickBot="1">
      <c r="A210" s="423" t="str">
        <f>CONCATENATE(A192)</f>
        <v>Mistrovství Plzeňského kraje 2014, kategorie:</v>
      </c>
      <c r="B210" s="423"/>
      <c r="C210" s="423"/>
      <c r="D210" s="423"/>
      <c r="E210" s="424" t="s">
        <v>60</v>
      </c>
      <c r="F210" s="424"/>
      <c r="G210" s="424"/>
      <c r="H210" s="424"/>
      <c r="I210" s="424"/>
      <c r="J210" s="124"/>
      <c r="K210" s="124"/>
      <c r="L210" s="124"/>
      <c r="M210" s="124"/>
      <c r="N210" s="413" t="str">
        <f>CONCATENATE(nasazení!B12)</f>
        <v>SK Škoda Plzeň</v>
      </c>
      <c r="O210" s="413"/>
      <c r="P210" s="413"/>
      <c r="Q210" s="413"/>
      <c r="R210" s="413"/>
      <c r="S210" s="413"/>
      <c r="T210" s="413"/>
      <c r="U210" s="412" t="str">
        <f>CONCATENATE(U192)</f>
        <v>1.2.2014</v>
      </c>
      <c r="V210" s="412"/>
      <c r="W210" s="412"/>
      <c r="X210" s="412"/>
    </row>
    <row r="211" spans="1:24" ht="16.5" customHeight="1">
      <c r="A211" s="425" t="s">
        <v>25</v>
      </c>
      <c r="B211" s="427" t="s">
        <v>0</v>
      </c>
      <c r="C211" s="427" t="s">
        <v>1</v>
      </c>
      <c r="D211" s="417" t="s">
        <v>11</v>
      </c>
      <c r="E211" s="419" t="s">
        <v>2</v>
      </c>
      <c r="F211" s="420"/>
      <c r="G211" s="420"/>
      <c r="H211" s="421"/>
      <c r="I211" s="419" t="s">
        <v>7</v>
      </c>
      <c r="J211" s="420"/>
      <c r="K211" s="420"/>
      <c r="L211" s="421"/>
      <c r="M211" s="419" t="s">
        <v>8</v>
      </c>
      <c r="N211" s="420"/>
      <c r="O211" s="420"/>
      <c r="P211" s="421"/>
      <c r="Q211" s="419" t="s">
        <v>9</v>
      </c>
      <c r="R211" s="420"/>
      <c r="S211" s="420"/>
      <c r="T211" s="421"/>
      <c r="U211" s="414" t="s">
        <v>6</v>
      </c>
      <c r="V211" s="415"/>
      <c r="W211" s="415"/>
      <c r="X211" s="416"/>
    </row>
    <row r="212" spans="1:24" ht="16.5" customHeight="1" thickBot="1">
      <c r="A212" s="426"/>
      <c r="B212" s="428"/>
      <c r="C212" s="428"/>
      <c r="D212" s="418"/>
      <c r="E212" s="143" t="s">
        <v>3</v>
      </c>
      <c r="F212" s="144" t="s">
        <v>4</v>
      </c>
      <c r="G212" s="145" t="s">
        <v>5</v>
      </c>
      <c r="H212" s="146" t="s">
        <v>12</v>
      </c>
      <c r="I212" s="143" t="s">
        <v>3</v>
      </c>
      <c r="J212" s="144" t="s">
        <v>4</v>
      </c>
      <c r="K212" s="145" t="s">
        <v>5</v>
      </c>
      <c r="L212" s="146" t="s">
        <v>12</v>
      </c>
      <c r="M212" s="143" t="s">
        <v>3</v>
      </c>
      <c r="N212" s="144" t="s">
        <v>4</v>
      </c>
      <c r="O212" s="145" t="s">
        <v>5</v>
      </c>
      <c r="P212" s="146" t="s">
        <v>12</v>
      </c>
      <c r="Q212" s="143" t="s">
        <v>3</v>
      </c>
      <c r="R212" s="144" t="s">
        <v>4</v>
      </c>
      <c r="S212" s="145" t="s">
        <v>5</v>
      </c>
      <c r="T212" s="146" t="s">
        <v>12</v>
      </c>
      <c r="U212" s="147" t="s">
        <v>3</v>
      </c>
      <c r="V212" s="144" t="s">
        <v>4</v>
      </c>
      <c r="W212" s="145" t="s">
        <v>5</v>
      </c>
      <c r="X212" s="148" t="s">
        <v>12</v>
      </c>
    </row>
    <row r="213" spans="1:24" ht="16.5" customHeight="1">
      <c r="A213" s="196">
        <v>1</v>
      </c>
      <c r="B213" s="163" t="e">
        <f>CONCATENATE(#REF!)</f>
        <v>#REF!</v>
      </c>
      <c r="C213" s="156" t="e">
        <f>CONCATENATE(#REF!)</f>
        <v>#REF!</v>
      </c>
      <c r="D213" s="164" t="e">
        <f>CONCATENATE(#REF!)</f>
        <v>#REF!</v>
      </c>
      <c r="E213" s="169" t="e">
        <f>VALUE(#REF!)</f>
        <v>#REF!</v>
      </c>
      <c r="F213" s="197" t="e">
        <f>VALUE(#REF!)</f>
        <v>#REF!</v>
      </c>
      <c r="G213" s="197" t="e">
        <f>VALUE(#REF!)</f>
        <v>#REF!</v>
      </c>
      <c r="H213" s="198" t="e">
        <f>VALUE(#REF!)</f>
        <v>#REF!</v>
      </c>
      <c r="I213" s="169" t="e">
        <f>VALUE(#REF!)</f>
        <v>#REF!</v>
      </c>
      <c r="J213" s="197" t="e">
        <f>VALUE(#REF!)</f>
        <v>#REF!</v>
      </c>
      <c r="K213" s="197" t="e">
        <f>VALUE(#REF!)</f>
        <v>#REF!</v>
      </c>
      <c r="L213" s="198" t="e">
        <f>VALUE(#REF!)</f>
        <v>#REF!</v>
      </c>
      <c r="M213" s="169" t="e">
        <f>VALUE(#REF!)</f>
        <v>#REF!</v>
      </c>
      <c r="N213" s="197" t="e">
        <f>VALUE(#REF!)</f>
        <v>#REF!</v>
      </c>
      <c r="O213" s="197" t="e">
        <f>VALUE(#REF!)</f>
        <v>#REF!</v>
      </c>
      <c r="P213" s="198" t="e">
        <f>VALUE(#REF!)</f>
        <v>#REF!</v>
      </c>
      <c r="Q213" s="169" t="e">
        <f>VALUE(#REF!)</f>
        <v>#REF!</v>
      </c>
      <c r="R213" s="197" t="e">
        <f>VALUE(#REF!)</f>
        <v>#REF!</v>
      </c>
      <c r="S213" s="197" t="e">
        <f>VALUE(#REF!)</f>
        <v>#REF!</v>
      </c>
      <c r="T213" s="198" t="e">
        <f>VALUE(#REF!)</f>
        <v>#REF!</v>
      </c>
      <c r="U213" s="169" t="e">
        <f>VALUE(#REF!)</f>
        <v>#REF!</v>
      </c>
      <c r="V213" s="197" t="e">
        <f>VALUE(#REF!)</f>
        <v>#REF!</v>
      </c>
      <c r="W213" s="197" t="e">
        <f>VALUE(#REF!)</f>
        <v>#REF!</v>
      </c>
      <c r="X213" s="198" t="e">
        <f>VALUE(#REF!)</f>
        <v>#REF!</v>
      </c>
    </row>
    <row r="214" spans="1:24" ht="16.5" customHeight="1">
      <c r="A214" s="161">
        <v>2</v>
      </c>
      <c r="B214" s="165" t="e">
        <f>CONCATENATE(#REF!)</f>
        <v>#REF!</v>
      </c>
      <c r="C214" s="157" t="e">
        <f>CONCATENATE(#REF!)</f>
        <v>#REF!</v>
      </c>
      <c r="D214" s="166" t="e">
        <f>CONCATENATE(#REF!)</f>
        <v>#REF!</v>
      </c>
      <c r="E214" s="152" t="e">
        <f>VALUE(#REF!)</f>
        <v>#REF!</v>
      </c>
      <c r="F214" s="153" t="e">
        <f>VALUE(#REF!)</f>
        <v>#REF!</v>
      </c>
      <c r="G214" s="153" t="e">
        <f>VALUE(#REF!)</f>
        <v>#REF!</v>
      </c>
      <c r="H214" s="194" t="e">
        <f>VALUE(#REF!)</f>
        <v>#REF!</v>
      </c>
      <c r="I214" s="152" t="e">
        <f>VALUE(#REF!)</f>
        <v>#REF!</v>
      </c>
      <c r="J214" s="153" t="e">
        <f>VALUE(#REF!)</f>
        <v>#REF!</v>
      </c>
      <c r="K214" s="153" t="e">
        <f>VALUE(#REF!)</f>
        <v>#REF!</v>
      </c>
      <c r="L214" s="194" t="e">
        <f>VALUE(#REF!)</f>
        <v>#REF!</v>
      </c>
      <c r="M214" s="152" t="e">
        <f>VALUE(#REF!)</f>
        <v>#REF!</v>
      </c>
      <c r="N214" s="153" t="e">
        <f>VALUE(#REF!)</f>
        <v>#REF!</v>
      </c>
      <c r="O214" s="153" t="e">
        <f>VALUE(#REF!)</f>
        <v>#REF!</v>
      </c>
      <c r="P214" s="194" t="e">
        <f>VALUE(#REF!)</f>
        <v>#REF!</v>
      </c>
      <c r="Q214" s="152" t="e">
        <f>VALUE(#REF!)</f>
        <v>#REF!</v>
      </c>
      <c r="R214" s="153" t="e">
        <f>VALUE(#REF!)</f>
        <v>#REF!</v>
      </c>
      <c r="S214" s="153" t="e">
        <f>VALUE(#REF!)</f>
        <v>#REF!</v>
      </c>
      <c r="T214" s="194" t="e">
        <f>VALUE(#REF!)</f>
        <v>#REF!</v>
      </c>
      <c r="U214" s="152" t="e">
        <f>VALUE(#REF!)</f>
        <v>#REF!</v>
      </c>
      <c r="V214" s="153" t="e">
        <f>VALUE(#REF!)</f>
        <v>#REF!</v>
      </c>
      <c r="W214" s="153" t="e">
        <f>VALUE(#REF!)</f>
        <v>#REF!</v>
      </c>
      <c r="X214" s="194" t="e">
        <f>VALUE(#REF!)</f>
        <v>#REF!</v>
      </c>
    </row>
    <row r="215" spans="1:24" ht="16.5" customHeight="1">
      <c r="A215" s="161">
        <v>3</v>
      </c>
      <c r="B215" s="165" t="e">
        <f>CONCATENATE(#REF!)</f>
        <v>#REF!</v>
      </c>
      <c r="C215" s="157" t="e">
        <f>CONCATENATE(#REF!)</f>
        <v>#REF!</v>
      </c>
      <c r="D215" s="166" t="e">
        <f>CONCATENATE(#REF!)</f>
        <v>#REF!</v>
      </c>
      <c r="E215" s="152" t="e">
        <f>VALUE(#REF!)</f>
        <v>#REF!</v>
      </c>
      <c r="F215" s="153" t="e">
        <f>VALUE(#REF!)</f>
        <v>#REF!</v>
      </c>
      <c r="G215" s="153" t="e">
        <f>VALUE(#REF!)</f>
        <v>#REF!</v>
      </c>
      <c r="H215" s="194" t="e">
        <f>VALUE(#REF!)</f>
        <v>#REF!</v>
      </c>
      <c r="I215" s="152" t="e">
        <f>VALUE(#REF!)</f>
        <v>#REF!</v>
      </c>
      <c r="J215" s="153" t="e">
        <f>VALUE(#REF!)</f>
        <v>#REF!</v>
      </c>
      <c r="K215" s="153" t="e">
        <f>VALUE(#REF!)</f>
        <v>#REF!</v>
      </c>
      <c r="L215" s="194" t="e">
        <f>VALUE(#REF!)</f>
        <v>#REF!</v>
      </c>
      <c r="M215" s="152" t="e">
        <f>VALUE(#REF!)</f>
        <v>#REF!</v>
      </c>
      <c r="N215" s="153" t="e">
        <f>VALUE(#REF!)</f>
        <v>#REF!</v>
      </c>
      <c r="O215" s="153" t="e">
        <f>VALUE(#REF!)</f>
        <v>#REF!</v>
      </c>
      <c r="P215" s="194" t="e">
        <f>VALUE(#REF!)</f>
        <v>#REF!</v>
      </c>
      <c r="Q215" s="152" t="e">
        <f>VALUE(#REF!)</f>
        <v>#REF!</v>
      </c>
      <c r="R215" s="153" t="e">
        <f>VALUE(#REF!)</f>
        <v>#REF!</v>
      </c>
      <c r="S215" s="153" t="e">
        <f>VALUE(#REF!)</f>
        <v>#REF!</v>
      </c>
      <c r="T215" s="194" t="e">
        <f>VALUE(#REF!)</f>
        <v>#REF!</v>
      </c>
      <c r="U215" s="152" t="e">
        <f>VALUE(#REF!)</f>
        <v>#REF!</v>
      </c>
      <c r="V215" s="153" t="e">
        <f>VALUE(#REF!)</f>
        <v>#REF!</v>
      </c>
      <c r="W215" s="153" t="e">
        <f>VALUE(#REF!)</f>
        <v>#REF!</v>
      </c>
      <c r="X215" s="194" t="e">
        <f>VALUE(#REF!)</f>
        <v>#REF!</v>
      </c>
    </row>
    <row r="216" spans="1:24" ht="16.5" customHeight="1">
      <c r="A216" s="161">
        <v>4</v>
      </c>
      <c r="B216" s="165" t="e">
        <f>CONCATENATE(#REF!)</f>
        <v>#REF!</v>
      </c>
      <c r="C216" s="157" t="e">
        <f>CONCATENATE(#REF!)</f>
        <v>#REF!</v>
      </c>
      <c r="D216" s="166" t="e">
        <f>CONCATENATE(#REF!)</f>
        <v>#REF!</v>
      </c>
      <c r="E216" s="152" t="e">
        <f>VALUE(#REF!)</f>
        <v>#REF!</v>
      </c>
      <c r="F216" s="153" t="e">
        <f>VALUE(#REF!)</f>
        <v>#REF!</v>
      </c>
      <c r="G216" s="153" t="e">
        <f>VALUE(#REF!)</f>
        <v>#REF!</v>
      </c>
      <c r="H216" s="194" t="e">
        <f>VALUE(#REF!)</f>
        <v>#REF!</v>
      </c>
      <c r="I216" s="152" t="e">
        <f>VALUE(#REF!)</f>
        <v>#REF!</v>
      </c>
      <c r="J216" s="153" t="e">
        <f>VALUE(#REF!)</f>
        <v>#REF!</v>
      </c>
      <c r="K216" s="153" t="e">
        <f>VALUE(#REF!)</f>
        <v>#REF!</v>
      </c>
      <c r="L216" s="194" t="e">
        <f>VALUE(#REF!)</f>
        <v>#REF!</v>
      </c>
      <c r="M216" s="152" t="e">
        <f>VALUE(#REF!)</f>
        <v>#REF!</v>
      </c>
      <c r="N216" s="153" t="e">
        <f>VALUE(#REF!)</f>
        <v>#REF!</v>
      </c>
      <c r="O216" s="153" t="e">
        <f>VALUE(#REF!)</f>
        <v>#REF!</v>
      </c>
      <c r="P216" s="194" t="e">
        <f>VALUE(#REF!)</f>
        <v>#REF!</v>
      </c>
      <c r="Q216" s="152" t="e">
        <f>VALUE(#REF!)</f>
        <v>#REF!</v>
      </c>
      <c r="R216" s="153" t="e">
        <f>VALUE(#REF!)</f>
        <v>#REF!</v>
      </c>
      <c r="S216" s="153" t="e">
        <f>VALUE(#REF!)</f>
        <v>#REF!</v>
      </c>
      <c r="T216" s="194" t="e">
        <f>VALUE(#REF!)</f>
        <v>#REF!</v>
      </c>
      <c r="U216" s="152" t="e">
        <f>VALUE(#REF!)</f>
        <v>#REF!</v>
      </c>
      <c r="V216" s="153" t="e">
        <f>VALUE(#REF!)</f>
        <v>#REF!</v>
      </c>
      <c r="W216" s="153" t="e">
        <f>VALUE(#REF!)</f>
        <v>#REF!</v>
      </c>
      <c r="X216" s="194" t="e">
        <f>VALUE(#REF!)</f>
        <v>#REF!</v>
      </c>
    </row>
    <row r="217" spans="1:24" ht="16.5" customHeight="1">
      <c r="A217" s="161">
        <v>5</v>
      </c>
      <c r="B217" s="165" t="e">
        <f>CONCATENATE(#REF!)</f>
        <v>#REF!</v>
      </c>
      <c r="C217" s="157" t="e">
        <f>CONCATENATE(#REF!)</f>
        <v>#REF!</v>
      </c>
      <c r="D217" s="166" t="e">
        <f>CONCATENATE(#REF!)</f>
        <v>#REF!</v>
      </c>
      <c r="E217" s="152" t="e">
        <f>VALUE(#REF!)</f>
        <v>#REF!</v>
      </c>
      <c r="F217" s="153" t="e">
        <f>VALUE(#REF!)</f>
        <v>#REF!</v>
      </c>
      <c r="G217" s="153" t="e">
        <f>VALUE(#REF!)</f>
        <v>#REF!</v>
      </c>
      <c r="H217" s="194" t="e">
        <f>VALUE(#REF!)</f>
        <v>#REF!</v>
      </c>
      <c r="I217" s="152" t="e">
        <f>VALUE(#REF!)</f>
        <v>#REF!</v>
      </c>
      <c r="J217" s="153" t="e">
        <f>VALUE(#REF!)</f>
        <v>#REF!</v>
      </c>
      <c r="K217" s="153" t="e">
        <f>VALUE(#REF!)</f>
        <v>#REF!</v>
      </c>
      <c r="L217" s="194" t="e">
        <f>VALUE(#REF!)</f>
        <v>#REF!</v>
      </c>
      <c r="M217" s="152" t="e">
        <f>VALUE(#REF!)</f>
        <v>#REF!</v>
      </c>
      <c r="N217" s="153" t="e">
        <f>VALUE(#REF!)</f>
        <v>#REF!</v>
      </c>
      <c r="O217" s="153" t="e">
        <f>VALUE(#REF!)</f>
        <v>#REF!</v>
      </c>
      <c r="P217" s="194" t="e">
        <f>VALUE(#REF!)</f>
        <v>#REF!</v>
      </c>
      <c r="Q217" s="152" t="e">
        <f>VALUE(#REF!)</f>
        <v>#REF!</v>
      </c>
      <c r="R217" s="153" t="e">
        <f>VALUE(#REF!)</f>
        <v>#REF!</v>
      </c>
      <c r="S217" s="153" t="e">
        <f>VALUE(#REF!)</f>
        <v>#REF!</v>
      </c>
      <c r="T217" s="194" t="e">
        <f>VALUE(#REF!)</f>
        <v>#REF!</v>
      </c>
      <c r="U217" s="152" t="e">
        <f>VALUE(#REF!)</f>
        <v>#REF!</v>
      </c>
      <c r="V217" s="153" t="e">
        <f>VALUE(#REF!)</f>
        <v>#REF!</v>
      </c>
      <c r="W217" s="153" t="e">
        <f>VALUE(#REF!)</f>
        <v>#REF!</v>
      </c>
      <c r="X217" s="194" t="e">
        <f>VALUE(#REF!)</f>
        <v>#REF!</v>
      </c>
    </row>
    <row r="218" spans="1:24" ht="16.5" customHeight="1">
      <c r="A218" s="161">
        <v>6</v>
      </c>
      <c r="B218" s="165" t="e">
        <f>CONCATENATE(#REF!)</f>
        <v>#REF!</v>
      </c>
      <c r="C218" s="157" t="e">
        <f>CONCATENATE(#REF!)</f>
        <v>#REF!</v>
      </c>
      <c r="D218" s="166" t="e">
        <f>CONCATENATE(#REF!)</f>
        <v>#REF!</v>
      </c>
      <c r="E218" s="152" t="e">
        <f>VALUE(#REF!)</f>
        <v>#REF!</v>
      </c>
      <c r="F218" s="153" t="e">
        <f>VALUE(#REF!)</f>
        <v>#REF!</v>
      </c>
      <c r="G218" s="153" t="e">
        <f>VALUE(#REF!)</f>
        <v>#REF!</v>
      </c>
      <c r="H218" s="194" t="e">
        <f>VALUE(#REF!)</f>
        <v>#REF!</v>
      </c>
      <c r="I218" s="152" t="e">
        <f>VALUE(#REF!)</f>
        <v>#REF!</v>
      </c>
      <c r="J218" s="153" t="e">
        <f>VALUE(#REF!)</f>
        <v>#REF!</v>
      </c>
      <c r="K218" s="153" t="e">
        <f>VALUE(#REF!)</f>
        <v>#REF!</v>
      </c>
      <c r="L218" s="194" t="e">
        <f>VALUE(#REF!)</f>
        <v>#REF!</v>
      </c>
      <c r="M218" s="152" t="e">
        <f>VALUE(#REF!)</f>
        <v>#REF!</v>
      </c>
      <c r="N218" s="153" t="e">
        <f>VALUE(#REF!)</f>
        <v>#REF!</v>
      </c>
      <c r="O218" s="153" t="e">
        <f>VALUE(#REF!)</f>
        <v>#REF!</v>
      </c>
      <c r="P218" s="194" t="e">
        <f>VALUE(#REF!)</f>
        <v>#REF!</v>
      </c>
      <c r="Q218" s="152" t="e">
        <f>VALUE(#REF!)</f>
        <v>#REF!</v>
      </c>
      <c r="R218" s="153" t="e">
        <f>VALUE(#REF!)</f>
        <v>#REF!</v>
      </c>
      <c r="S218" s="153" t="e">
        <f>VALUE(#REF!)</f>
        <v>#REF!</v>
      </c>
      <c r="T218" s="194" t="e">
        <f>VALUE(#REF!)</f>
        <v>#REF!</v>
      </c>
      <c r="U218" s="152" t="e">
        <f>VALUE(#REF!)</f>
        <v>#REF!</v>
      </c>
      <c r="V218" s="153" t="e">
        <f>VALUE(#REF!)</f>
        <v>#REF!</v>
      </c>
      <c r="W218" s="153" t="e">
        <f>VALUE(#REF!)</f>
        <v>#REF!</v>
      </c>
      <c r="X218" s="194" t="e">
        <f>VALUE(#REF!)</f>
        <v>#REF!</v>
      </c>
    </row>
    <row r="219" spans="1:24" ht="16.5" customHeight="1">
      <c r="A219" s="161">
        <v>7</v>
      </c>
      <c r="B219" s="165" t="e">
        <f>CONCATENATE(#REF!)</f>
        <v>#REF!</v>
      </c>
      <c r="C219" s="157" t="e">
        <f>CONCATENATE(#REF!)</f>
        <v>#REF!</v>
      </c>
      <c r="D219" s="166" t="e">
        <f>CONCATENATE(#REF!)</f>
        <v>#REF!</v>
      </c>
      <c r="E219" s="152" t="e">
        <f>VALUE(#REF!)</f>
        <v>#REF!</v>
      </c>
      <c r="F219" s="153" t="e">
        <f>VALUE(#REF!)</f>
        <v>#REF!</v>
      </c>
      <c r="G219" s="153" t="e">
        <f>VALUE(#REF!)</f>
        <v>#REF!</v>
      </c>
      <c r="H219" s="194" t="e">
        <f>VALUE(#REF!)</f>
        <v>#REF!</v>
      </c>
      <c r="I219" s="152" t="e">
        <f>VALUE(#REF!)</f>
        <v>#REF!</v>
      </c>
      <c r="J219" s="153" t="e">
        <f>VALUE(#REF!)</f>
        <v>#REF!</v>
      </c>
      <c r="K219" s="153" t="e">
        <f>VALUE(#REF!)</f>
        <v>#REF!</v>
      </c>
      <c r="L219" s="194" t="e">
        <f>VALUE(#REF!)</f>
        <v>#REF!</v>
      </c>
      <c r="M219" s="152" t="e">
        <f>VALUE(#REF!)</f>
        <v>#REF!</v>
      </c>
      <c r="N219" s="153" t="e">
        <f>VALUE(#REF!)</f>
        <v>#REF!</v>
      </c>
      <c r="O219" s="153" t="e">
        <f>VALUE(#REF!)</f>
        <v>#REF!</v>
      </c>
      <c r="P219" s="194" t="e">
        <f>VALUE(#REF!)</f>
        <v>#REF!</v>
      </c>
      <c r="Q219" s="152" t="e">
        <f>VALUE(#REF!)</f>
        <v>#REF!</v>
      </c>
      <c r="R219" s="153" t="e">
        <f>VALUE(#REF!)</f>
        <v>#REF!</v>
      </c>
      <c r="S219" s="153" t="e">
        <f>VALUE(#REF!)</f>
        <v>#REF!</v>
      </c>
      <c r="T219" s="194" t="e">
        <f>VALUE(#REF!)</f>
        <v>#REF!</v>
      </c>
      <c r="U219" s="152" t="e">
        <f>VALUE(#REF!)</f>
        <v>#REF!</v>
      </c>
      <c r="V219" s="153" t="e">
        <f>VALUE(#REF!)</f>
        <v>#REF!</v>
      </c>
      <c r="W219" s="153" t="e">
        <f>VALUE(#REF!)</f>
        <v>#REF!</v>
      </c>
      <c r="X219" s="194" t="e">
        <f>VALUE(#REF!)</f>
        <v>#REF!</v>
      </c>
    </row>
    <row r="220" spans="1:24" ht="16.5" customHeight="1">
      <c r="A220" s="161">
        <v>8</v>
      </c>
      <c r="B220" s="165" t="e">
        <f>CONCATENATE(#REF!)</f>
        <v>#REF!</v>
      </c>
      <c r="C220" s="157" t="e">
        <f>CONCATENATE(#REF!)</f>
        <v>#REF!</v>
      </c>
      <c r="D220" s="166" t="e">
        <f>CONCATENATE(#REF!)</f>
        <v>#REF!</v>
      </c>
      <c r="E220" s="152" t="e">
        <f>VALUE(#REF!)</f>
        <v>#REF!</v>
      </c>
      <c r="F220" s="153" t="e">
        <f>VALUE(#REF!)</f>
        <v>#REF!</v>
      </c>
      <c r="G220" s="153" t="e">
        <f>VALUE(#REF!)</f>
        <v>#REF!</v>
      </c>
      <c r="H220" s="194" t="e">
        <f>VALUE(#REF!)</f>
        <v>#REF!</v>
      </c>
      <c r="I220" s="152" t="e">
        <f>VALUE(#REF!)</f>
        <v>#REF!</v>
      </c>
      <c r="J220" s="153" t="e">
        <f>VALUE(#REF!)</f>
        <v>#REF!</v>
      </c>
      <c r="K220" s="153" t="e">
        <f>VALUE(#REF!)</f>
        <v>#REF!</v>
      </c>
      <c r="L220" s="194" t="e">
        <f>VALUE(#REF!)</f>
        <v>#REF!</v>
      </c>
      <c r="M220" s="152" t="e">
        <f>VALUE(#REF!)</f>
        <v>#REF!</v>
      </c>
      <c r="N220" s="153" t="e">
        <f>VALUE(#REF!)</f>
        <v>#REF!</v>
      </c>
      <c r="O220" s="153" t="e">
        <f>VALUE(#REF!)</f>
        <v>#REF!</v>
      </c>
      <c r="P220" s="194" t="e">
        <f>VALUE(#REF!)</f>
        <v>#REF!</v>
      </c>
      <c r="Q220" s="152" t="e">
        <f>VALUE(#REF!)</f>
        <v>#REF!</v>
      </c>
      <c r="R220" s="153" t="e">
        <f>VALUE(#REF!)</f>
        <v>#REF!</v>
      </c>
      <c r="S220" s="153" t="e">
        <f>VALUE(#REF!)</f>
        <v>#REF!</v>
      </c>
      <c r="T220" s="194" t="e">
        <f>VALUE(#REF!)</f>
        <v>#REF!</v>
      </c>
      <c r="U220" s="152" t="e">
        <f>VALUE(#REF!)</f>
        <v>#REF!</v>
      </c>
      <c r="V220" s="153" t="e">
        <f>VALUE(#REF!)</f>
        <v>#REF!</v>
      </c>
      <c r="W220" s="153" t="e">
        <f>VALUE(#REF!)</f>
        <v>#REF!</v>
      </c>
      <c r="X220" s="194" t="e">
        <f>VALUE(#REF!)</f>
        <v>#REF!</v>
      </c>
    </row>
    <row r="221" spans="1:24" ht="16.5" customHeight="1">
      <c r="A221" s="161">
        <v>9</v>
      </c>
      <c r="B221" s="165" t="e">
        <f>CONCATENATE(#REF!)</f>
        <v>#REF!</v>
      </c>
      <c r="C221" s="157" t="e">
        <f>CONCATENATE(#REF!)</f>
        <v>#REF!</v>
      </c>
      <c r="D221" s="166" t="e">
        <f>CONCATENATE(#REF!)</f>
        <v>#REF!</v>
      </c>
      <c r="E221" s="152" t="e">
        <f>VALUE(#REF!)</f>
        <v>#REF!</v>
      </c>
      <c r="F221" s="153" t="e">
        <f>VALUE(#REF!)</f>
        <v>#REF!</v>
      </c>
      <c r="G221" s="153" t="e">
        <f>VALUE(#REF!)</f>
        <v>#REF!</v>
      </c>
      <c r="H221" s="194" t="e">
        <f>VALUE(#REF!)</f>
        <v>#REF!</v>
      </c>
      <c r="I221" s="152" t="e">
        <f>VALUE(#REF!)</f>
        <v>#REF!</v>
      </c>
      <c r="J221" s="153" t="e">
        <f>VALUE(#REF!)</f>
        <v>#REF!</v>
      </c>
      <c r="K221" s="153" t="e">
        <f>VALUE(#REF!)</f>
        <v>#REF!</v>
      </c>
      <c r="L221" s="194" t="e">
        <f>VALUE(#REF!)</f>
        <v>#REF!</v>
      </c>
      <c r="M221" s="152" t="e">
        <f>VALUE(#REF!)</f>
        <v>#REF!</v>
      </c>
      <c r="N221" s="153" t="e">
        <f>VALUE(#REF!)</f>
        <v>#REF!</v>
      </c>
      <c r="O221" s="153" t="e">
        <f>VALUE(#REF!)</f>
        <v>#REF!</v>
      </c>
      <c r="P221" s="194" t="e">
        <f>VALUE(#REF!)</f>
        <v>#REF!</v>
      </c>
      <c r="Q221" s="152" t="e">
        <f>VALUE(#REF!)</f>
        <v>#REF!</v>
      </c>
      <c r="R221" s="153" t="e">
        <f>VALUE(#REF!)</f>
        <v>#REF!</v>
      </c>
      <c r="S221" s="153" t="e">
        <f>VALUE(#REF!)</f>
        <v>#REF!</v>
      </c>
      <c r="T221" s="194" t="e">
        <f>VALUE(#REF!)</f>
        <v>#REF!</v>
      </c>
      <c r="U221" s="152" t="e">
        <f>VALUE(#REF!)</f>
        <v>#REF!</v>
      </c>
      <c r="V221" s="153" t="e">
        <f>VALUE(#REF!)</f>
        <v>#REF!</v>
      </c>
      <c r="W221" s="153" t="e">
        <f>VALUE(#REF!)</f>
        <v>#REF!</v>
      </c>
      <c r="X221" s="194" t="e">
        <f>VALUE(#REF!)</f>
        <v>#REF!</v>
      </c>
    </row>
    <row r="222" spans="1:24" ht="16.5" customHeight="1">
      <c r="A222" s="161">
        <v>10</v>
      </c>
      <c r="B222" s="165" t="e">
        <f>CONCATENATE(#REF!)</f>
        <v>#REF!</v>
      </c>
      <c r="C222" s="157" t="e">
        <f>CONCATENATE(#REF!)</f>
        <v>#REF!</v>
      </c>
      <c r="D222" s="166" t="e">
        <f>CONCATENATE(#REF!)</f>
        <v>#REF!</v>
      </c>
      <c r="E222" s="152" t="e">
        <f>VALUE(#REF!)</f>
        <v>#REF!</v>
      </c>
      <c r="F222" s="153" t="e">
        <f>VALUE(#REF!)</f>
        <v>#REF!</v>
      </c>
      <c r="G222" s="153" t="e">
        <f>VALUE(#REF!)</f>
        <v>#REF!</v>
      </c>
      <c r="H222" s="194" t="e">
        <f>VALUE(#REF!)</f>
        <v>#REF!</v>
      </c>
      <c r="I222" s="152" t="e">
        <f>VALUE(#REF!)</f>
        <v>#REF!</v>
      </c>
      <c r="J222" s="153" t="e">
        <f>VALUE(#REF!)</f>
        <v>#REF!</v>
      </c>
      <c r="K222" s="153" t="e">
        <f>VALUE(#REF!)</f>
        <v>#REF!</v>
      </c>
      <c r="L222" s="194" t="e">
        <f>VALUE(#REF!)</f>
        <v>#REF!</v>
      </c>
      <c r="M222" s="152" t="e">
        <f>VALUE(#REF!)</f>
        <v>#REF!</v>
      </c>
      <c r="N222" s="153" t="e">
        <f>VALUE(#REF!)</f>
        <v>#REF!</v>
      </c>
      <c r="O222" s="153" t="e">
        <f>VALUE(#REF!)</f>
        <v>#REF!</v>
      </c>
      <c r="P222" s="194" t="e">
        <f>VALUE(#REF!)</f>
        <v>#REF!</v>
      </c>
      <c r="Q222" s="152" t="e">
        <f>VALUE(#REF!)</f>
        <v>#REF!</v>
      </c>
      <c r="R222" s="153" t="e">
        <f>VALUE(#REF!)</f>
        <v>#REF!</v>
      </c>
      <c r="S222" s="153" t="e">
        <f>VALUE(#REF!)</f>
        <v>#REF!</v>
      </c>
      <c r="T222" s="194" t="e">
        <f>VALUE(#REF!)</f>
        <v>#REF!</v>
      </c>
      <c r="U222" s="152" t="e">
        <f>VALUE(#REF!)</f>
        <v>#REF!</v>
      </c>
      <c r="V222" s="153" t="e">
        <f>VALUE(#REF!)</f>
        <v>#REF!</v>
      </c>
      <c r="W222" s="153" t="e">
        <f>VALUE(#REF!)</f>
        <v>#REF!</v>
      </c>
      <c r="X222" s="194" t="e">
        <f>VALUE(#REF!)</f>
        <v>#REF!</v>
      </c>
    </row>
    <row r="223" spans="1:24" ht="16.5" customHeight="1">
      <c r="A223" s="161">
        <v>11</v>
      </c>
      <c r="B223" s="165" t="e">
        <f>CONCATENATE(#REF!)</f>
        <v>#REF!</v>
      </c>
      <c r="C223" s="157" t="e">
        <f>CONCATENATE(#REF!)</f>
        <v>#REF!</v>
      </c>
      <c r="D223" s="166" t="e">
        <f>CONCATENATE(#REF!)</f>
        <v>#REF!</v>
      </c>
      <c r="E223" s="152" t="e">
        <f>VALUE(#REF!)</f>
        <v>#REF!</v>
      </c>
      <c r="F223" s="153" t="e">
        <f>VALUE(#REF!)</f>
        <v>#REF!</v>
      </c>
      <c r="G223" s="153" t="e">
        <f>VALUE(#REF!)</f>
        <v>#REF!</v>
      </c>
      <c r="H223" s="194" t="e">
        <f>VALUE(#REF!)</f>
        <v>#REF!</v>
      </c>
      <c r="I223" s="152" t="e">
        <f>VALUE(#REF!)</f>
        <v>#REF!</v>
      </c>
      <c r="J223" s="153" t="e">
        <f>VALUE(#REF!)</f>
        <v>#REF!</v>
      </c>
      <c r="K223" s="153" t="e">
        <f>VALUE(#REF!)</f>
        <v>#REF!</v>
      </c>
      <c r="L223" s="194" t="e">
        <f>VALUE(#REF!)</f>
        <v>#REF!</v>
      </c>
      <c r="M223" s="152" t="e">
        <f>VALUE(#REF!)</f>
        <v>#REF!</v>
      </c>
      <c r="N223" s="153" t="e">
        <f>VALUE(#REF!)</f>
        <v>#REF!</v>
      </c>
      <c r="O223" s="153" t="e">
        <f>VALUE(#REF!)</f>
        <v>#REF!</v>
      </c>
      <c r="P223" s="194" t="e">
        <f>VALUE(#REF!)</f>
        <v>#REF!</v>
      </c>
      <c r="Q223" s="152" t="e">
        <f>VALUE(#REF!)</f>
        <v>#REF!</v>
      </c>
      <c r="R223" s="153" t="e">
        <f>VALUE(#REF!)</f>
        <v>#REF!</v>
      </c>
      <c r="S223" s="153" t="e">
        <f>VALUE(#REF!)</f>
        <v>#REF!</v>
      </c>
      <c r="T223" s="194" t="e">
        <f>VALUE(#REF!)</f>
        <v>#REF!</v>
      </c>
      <c r="U223" s="152" t="e">
        <f>VALUE(#REF!)</f>
        <v>#REF!</v>
      </c>
      <c r="V223" s="153" t="e">
        <f>VALUE(#REF!)</f>
        <v>#REF!</v>
      </c>
      <c r="W223" s="153" t="e">
        <f>VALUE(#REF!)</f>
        <v>#REF!</v>
      </c>
      <c r="X223" s="194" t="e">
        <f>VALUE(#REF!)</f>
        <v>#REF!</v>
      </c>
    </row>
    <row r="224" spans="1:24" ht="16.5" customHeight="1">
      <c r="A224" s="161">
        <v>12</v>
      </c>
      <c r="B224" s="165" t="e">
        <f>CONCATENATE(#REF!)</f>
        <v>#REF!</v>
      </c>
      <c r="C224" s="157" t="e">
        <f>CONCATENATE(#REF!)</f>
        <v>#REF!</v>
      </c>
      <c r="D224" s="166" t="e">
        <f>CONCATENATE(#REF!)</f>
        <v>#REF!</v>
      </c>
      <c r="E224" s="152" t="e">
        <f>VALUE(#REF!)</f>
        <v>#REF!</v>
      </c>
      <c r="F224" s="153" t="e">
        <f>VALUE(#REF!)</f>
        <v>#REF!</v>
      </c>
      <c r="G224" s="153" t="e">
        <f>VALUE(#REF!)</f>
        <v>#REF!</v>
      </c>
      <c r="H224" s="194" t="e">
        <f>VALUE(#REF!)</f>
        <v>#REF!</v>
      </c>
      <c r="I224" s="152" t="e">
        <f>VALUE(#REF!)</f>
        <v>#REF!</v>
      </c>
      <c r="J224" s="153" t="e">
        <f>VALUE(#REF!)</f>
        <v>#REF!</v>
      </c>
      <c r="K224" s="153" t="e">
        <f>VALUE(#REF!)</f>
        <v>#REF!</v>
      </c>
      <c r="L224" s="194" t="e">
        <f>VALUE(#REF!)</f>
        <v>#REF!</v>
      </c>
      <c r="M224" s="152" t="e">
        <f>VALUE(#REF!)</f>
        <v>#REF!</v>
      </c>
      <c r="N224" s="153" t="e">
        <f>VALUE(#REF!)</f>
        <v>#REF!</v>
      </c>
      <c r="O224" s="153" t="e">
        <f>VALUE(#REF!)</f>
        <v>#REF!</v>
      </c>
      <c r="P224" s="194" t="e">
        <f>VALUE(#REF!)</f>
        <v>#REF!</v>
      </c>
      <c r="Q224" s="152" t="e">
        <f>VALUE(#REF!)</f>
        <v>#REF!</v>
      </c>
      <c r="R224" s="153" t="e">
        <f>VALUE(#REF!)</f>
        <v>#REF!</v>
      </c>
      <c r="S224" s="153" t="e">
        <f>VALUE(#REF!)</f>
        <v>#REF!</v>
      </c>
      <c r="T224" s="194" t="e">
        <f>VALUE(#REF!)</f>
        <v>#REF!</v>
      </c>
      <c r="U224" s="152" t="e">
        <f>VALUE(#REF!)</f>
        <v>#REF!</v>
      </c>
      <c r="V224" s="153" t="e">
        <f>VALUE(#REF!)</f>
        <v>#REF!</v>
      </c>
      <c r="W224" s="153" t="e">
        <f>VALUE(#REF!)</f>
        <v>#REF!</v>
      </c>
      <c r="X224" s="194" t="e">
        <f>VALUE(#REF!)</f>
        <v>#REF!</v>
      </c>
    </row>
    <row r="225" spans="1:24" ht="16.5" customHeight="1">
      <c r="A225" s="161">
        <v>13</v>
      </c>
      <c r="B225" s="165" t="e">
        <f>CONCATENATE(#REF!)</f>
        <v>#REF!</v>
      </c>
      <c r="C225" s="157" t="e">
        <f>CONCATENATE(#REF!)</f>
        <v>#REF!</v>
      </c>
      <c r="D225" s="166" t="e">
        <f>CONCATENATE(#REF!)</f>
        <v>#REF!</v>
      </c>
      <c r="E225" s="152" t="e">
        <f>VALUE(#REF!)</f>
        <v>#REF!</v>
      </c>
      <c r="F225" s="153" t="e">
        <f>VALUE(#REF!)</f>
        <v>#REF!</v>
      </c>
      <c r="G225" s="153" t="e">
        <f>VALUE(#REF!)</f>
        <v>#REF!</v>
      </c>
      <c r="H225" s="194" t="e">
        <f>VALUE(#REF!)</f>
        <v>#REF!</v>
      </c>
      <c r="I225" s="152" t="e">
        <f>VALUE(#REF!)</f>
        <v>#REF!</v>
      </c>
      <c r="J225" s="153" t="e">
        <f>VALUE(#REF!)</f>
        <v>#REF!</v>
      </c>
      <c r="K225" s="153" t="e">
        <f>VALUE(#REF!)</f>
        <v>#REF!</v>
      </c>
      <c r="L225" s="194" t="e">
        <f>VALUE(#REF!)</f>
        <v>#REF!</v>
      </c>
      <c r="M225" s="152" t="e">
        <f>VALUE(#REF!)</f>
        <v>#REF!</v>
      </c>
      <c r="N225" s="153" t="e">
        <f>VALUE(#REF!)</f>
        <v>#REF!</v>
      </c>
      <c r="O225" s="153" t="e">
        <f>VALUE(#REF!)</f>
        <v>#REF!</v>
      </c>
      <c r="P225" s="194" t="e">
        <f>VALUE(#REF!)</f>
        <v>#REF!</v>
      </c>
      <c r="Q225" s="152" t="e">
        <f>VALUE(#REF!)</f>
        <v>#REF!</v>
      </c>
      <c r="R225" s="153" t="e">
        <f>VALUE(#REF!)</f>
        <v>#REF!</v>
      </c>
      <c r="S225" s="153" t="e">
        <f>VALUE(#REF!)</f>
        <v>#REF!</v>
      </c>
      <c r="T225" s="194" t="e">
        <f>VALUE(#REF!)</f>
        <v>#REF!</v>
      </c>
      <c r="U225" s="152" t="e">
        <f>VALUE(#REF!)</f>
        <v>#REF!</v>
      </c>
      <c r="V225" s="153" t="e">
        <f>VALUE(#REF!)</f>
        <v>#REF!</v>
      </c>
      <c r="W225" s="153" t="e">
        <f>VALUE(#REF!)</f>
        <v>#REF!</v>
      </c>
      <c r="X225" s="194" t="e">
        <f>VALUE(#REF!)</f>
        <v>#REF!</v>
      </c>
    </row>
    <row r="226" spans="1:24" ht="16.5" customHeight="1">
      <c r="A226" s="161">
        <v>14</v>
      </c>
      <c r="B226" s="165" t="e">
        <f>CONCATENATE(#REF!)</f>
        <v>#REF!</v>
      </c>
      <c r="C226" s="157" t="e">
        <f>CONCATENATE(#REF!)</f>
        <v>#REF!</v>
      </c>
      <c r="D226" s="166" t="e">
        <f>CONCATENATE(#REF!)</f>
        <v>#REF!</v>
      </c>
      <c r="E226" s="152" t="e">
        <f>VALUE(#REF!)</f>
        <v>#REF!</v>
      </c>
      <c r="F226" s="153" t="e">
        <f>VALUE(#REF!)</f>
        <v>#REF!</v>
      </c>
      <c r="G226" s="153" t="e">
        <f>VALUE(#REF!)</f>
        <v>#REF!</v>
      </c>
      <c r="H226" s="194" t="e">
        <f>VALUE(#REF!)</f>
        <v>#REF!</v>
      </c>
      <c r="I226" s="152" t="e">
        <f>VALUE(#REF!)</f>
        <v>#REF!</v>
      </c>
      <c r="J226" s="153" t="e">
        <f>VALUE(#REF!)</f>
        <v>#REF!</v>
      </c>
      <c r="K226" s="153" t="e">
        <f>VALUE(#REF!)</f>
        <v>#REF!</v>
      </c>
      <c r="L226" s="194" t="e">
        <f>VALUE(#REF!)</f>
        <v>#REF!</v>
      </c>
      <c r="M226" s="152" t="e">
        <f>VALUE(#REF!)</f>
        <v>#REF!</v>
      </c>
      <c r="N226" s="153" t="e">
        <f>VALUE(#REF!)</f>
        <v>#REF!</v>
      </c>
      <c r="O226" s="153" t="e">
        <f>VALUE(#REF!)</f>
        <v>#REF!</v>
      </c>
      <c r="P226" s="194" t="e">
        <f>VALUE(#REF!)</f>
        <v>#REF!</v>
      </c>
      <c r="Q226" s="152" t="e">
        <f>VALUE(#REF!)</f>
        <v>#REF!</v>
      </c>
      <c r="R226" s="153" t="e">
        <f>VALUE(#REF!)</f>
        <v>#REF!</v>
      </c>
      <c r="S226" s="153" t="e">
        <f>VALUE(#REF!)</f>
        <v>#REF!</v>
      </c>
      <c r="T226" s="194" t="e">
        <f>VALUE(#REF!)</f>
        <v>#REF!</v>
      </c>
      <c r="U226" s="152" t="e">
        <f>VALUE(#REF!)</f>
        <v>#REF!</v>
      </c>
      <c r="V226" s="153" t="e">
        <f>VALUE(#REF!)</f>
        <v>#REF!</v>
      </c>
      <c r="W226" s="153" t="e">
        <f>VALUE(#REF!)</f>
        <v>#REF!</v>
      </c>
      <c r="X226" s="194" t="e">
        <f>VALUE(#REF!)</f>
        <v>#REF!</v>
      </c>
    </row>
    <row r="227" spans="1:24" ht="16.5" customHeight="1">
      <c r="A227" s="161">
        <v>15</v>
      </c>
      <c r="B227" s="165" t="e">
        <f>CONCATENATE(#REF!)</f>
        <v>#REF!</v>
      </c>
      <c r="C227" s="157" t="e">
        <f>CONCATENATE(#REF!)</f>
        <v>#REF!</v>
      </c>
      <c r="D227" s="166" t="e">
        <f>CONCATENATE(#REF!)</f>
        <v>#REF!</v>
      </c>
      <c r="E227" s="152" t="e">
        <f>VALUE(#REF!)</f>
        <v>#REF!</v>
      </c>
      <c r="F227" s="153" t="e">
        <f>VALUE(#REF!)</f>
        <v>#REF!</v>
      </c>
      <c r="G227" s="153" t="e">
        <f>VALUE(#REF!)</f>
        <v>#REF!</v>
      </c>
      <c r="H227" s="194" t="e">
        <f>VALUE(#REF!)</f>
        <v>#REF!</v>
      </c>
      <c r="I227" s="152" t="e">
        <f>VALUE(#REF!)</f>
        <v>#REF!</v>
      </c>
      <c r="J227" s="153" t="e">
        <f>VALUE(#REF!)</f>
        <v>#REF!</v>
      </c>
      <c r="K227" s="153" t="e">
        <f>VALUE(#REF!)</f>
        <v>#REF!</v>
      </c>
      <c r="L227" s="194" t="e">
        <f>VALUE(#REF!)</f>
        <v>#REF!</v>
      </c>
      <c r="M227" s="152" t="e">
        <f>VALUE(#REF!)</f>
        <v>#REF!</v>
      </c>
      <c r="N227" s="153" t="e">
        <f>VALUE(#REF!)</f>
        <v>#REF!</v>
      </c>
      <c r="O227" s="153" t="e">
        <f>VALUE(#REF!)</f>
        <v>#REF!</v>
      </c>
      <c r="P227" s="194" t="e">
        <f>VALUE(#REF!)</f>
        <v>#REF!</v>
      </c>
      <c r="Q227" s="152" t="e">
        <f>VALUE(#REF!)</f>
        <v>#REF!</v>
      </c>
      <c r="R227" s="153" t="e">
        <f>VALUE(#REF!)</f>
        <v>#REF!</v>
      </c>
      <c r="S227" s="153" t="e">
        <f>VALUE(#REF!)</f>
        <v>#REF!</v>
      </c>
      <c r="T227" s="194" t="e">
        <f>VALUE(#REF!)</f>
        <v>#REF!</v>
      </c>
      <c r="U227" s="152" t="e">
        <f>VALUE(#REF!)</f>
        <v>#REF!</v>
      </c>
      <c r="V227" s="153" t="e">
        <f>VALUE(#REF!)</f>
        <v>#REF!</v>
      </c>
      <c r="W227" s="153" t="e">
        <f>VALUE(#REF!)</f>
        <v>#REF!</v>
      </c>
      <c r="X227" s="194" t="e">
        <f>VALUE(#REF!)</f>
        <v>#REF!</v>
      </c>
    </row>
    <row r="228" spans="1:24" ht="16.5" customHeight="1" thickBot="1">
      <c r="A228" s="162">
        <v>16</v>
      </c>
      <c r="B228" s="167" t="e">
        <f>CONCATENATE(#REF!)</f>
        <v>#REF!</v>
      </c>
      <c r="C228" s="158" t="e">
        <f>CONCATENATE(#REF!)</f>
        <v>#REF!</v>
      </c>
      <c r="D228" s="168" t="e">
        <f>CONCATENATE(#REF!)</f>
        <v>#REF!</v>
      </c>
      <c r="E228" s="154" t="e">
        <f>VALUE(#REF!)</f>
        <v>#REF!</v>
      </c>
      <c r="F228" s="155" t="e">
        <f>VALUE(#REF!)</f>
        <v>#REF!</v>
      </c>
      <c r="G228" s="155" t="e">
        <f>VALUE(#REF!)</f>
        <v>#REF!</v>
      </c>
      <c r="H228" s="199" t="e">
        <f>VALUE(#REF!)</f>
        <v>#REF!</v>
      </c>
      <c r="I228" s="154" t="e">
        <f>VALUE(#REF!)</f>
        <v>#REF!</v>
      </c>
      <c r="J228" s="155" t="e">
        <f>VALUE(#REF!)</f>
        <v>#REF!</v>
      </c>
      <c r="K228" s="155" t="e">
        <f>VALUE(#REF!)</f>
        <v>#REF!</v>
      </c>
      <c r="L228" s="199" t="e">
        <f>VALUE(#REF!)</f>
        <v>#REF!</v>
      </c>
      <c r="M228" s="154" t="e">
        <f>VALUE(#REF!)</f>
        <v>#REF!</v>
      </c>
      <c r="N228" s="155" t="e">
        <f>VALUE(#REF!)</f>
        <v>#REF!</v>
      </c>
      <c r="O228" s="155" t="e">
        <f>VALUE(#REF!)</f>
        <v>#REF!</v>
      </c>
      <c r="P228" s="199" t="e">
        <f>VALUE(#REF!)</f>
        <v>#REF!</v>
      </c>
      <c r="Q228" s="154" t="e">
        <f>VALUE(#REF!)</f>
        <v>#REF!</v>
      </c>
      <c r="R228" s="155" t="e">
        <f>VALUE(#REF!)</f>
        <v>#REF!</v>
      </c>
      <c r="S228" s="155" t="e">
        <f>VALUE(#REF!)</f>
        <v>#REF!</v>
      </c>
      <c r="T228" s="199" t="e">
        <f>VALUE(#REF!)</f>
        <v>#REF!</v>
      </c>
      <c r="U228" s="154" t="e">
        <f>VALUE(#REF!)</f>
        <v>#REF!</v>
      </c>
      <c r="V228" s="155" t="e">
        <f>VALUE(#REF!)</f>
        <v>#REF!</v>
      </c>
      <c r="W228" s="155" t="e">
        <f>VALUE(#REF!)</f>
        <v>#REF!</v>
      </c>
      <c r="X228" s="199" t="e">
        <f>VALUE(#REF!)</f>
        <v>#REF!</v>
      </c>
    </row>
    <row r="229" ht="16.5" customHeight="1">
      <c r="B229" s="115" t="s">
        <v>62</v>
      </c>
    </row>
  </sheetData>
  <sheetProtection sort="0"/>
  <mergeCells count="145">
    <mergeCell ref="Q1:U1"/>
    <mergeCell ref="U2:X2"/>
    <mergeCell ref="A1:D1"/>
    <mergeCell ref="E1:I1"/>
    <mergeCell ref="Q2:T2"/>
    <mergeCell ref="V1:X1"/>
    <mergeCell ref="U32:X32"/>
    <mergeCell ref="A2:A3"/>
    <mergeCell ref="D2:D3"/>
    <mergeCell ref="E2:H2"/>
    <mergeCell ref="C32:C33"/>
    <mergeCell ref="C2:C3"/>
    <mergeCell ref="I2:L2"/>
    <mergeCell ref="M2:P2"/>
    <mergeCell ref="B2:B3"/>
    <mergeCell ref="N31:T31"/>
    <mergeCell ref="A49:D49"/>
    <mergeCell ref="E49:I49"/>
    <mergeCell ref="A32:A33"/>
    <mergeCell ref="B32:B33"/>
    <mergeCell ref="A31:D31"/>
    <mergeCell ref="E31:I31"/>
    <mergeCell ref="D32:D33"/>
    <mergeCell ref="M50:P50"/>
    <mergeCell ref="Q32:T32"/>
    <mergeCell ref="Q50:T50"/>
    <mergeCell ref="M68:P68"/>
    <mergeCell ref="Q68:T68"/>
    <mergeCell ref="E50:H50"/>
    <mergeCell ref="I50:L50"/>
    <mergeCell ref="E32:H32"/>
    <mergeCell ref="I32:L32"/>
    <mergeCell ref="N67:T67"/>
    <mergeCell ref="U50:X50"/>
    <mergeCell ref="E67:I67"/>
    <mergeCell ref="E101:I101"/>
    <mergeCell ref="B50:B51"/>
    <mergeCell ref="C50:C51"/>
    <mergeCell ref="D50:D51"/>
    <mergeCell ref="E68:H68"/>
    <mergeCell ref="I68:L68"/>
    <mergeCell ref="B68:B69"/>
    <mergeCell ref="A67:D67"/>
    <mergeCell ref="A50:A51"/>
    <mergeCell ref="B102:B103"/>
    <mergeCell ref="C102:C103"/>
    <mergeCell ref="D102:D103"/>
    <mergeCell ref="E102:H102"/>
    <mergeCell ref="I102:L102"/>
    <mergeCell ref="U68:X68"/>
    <mergeCell ref="A101:D101"/>
    <mergeCell ref="A68:A69"/>
    <mergeCell ref="C128:C129"/>
    <mergeCell ref="D128:D129"/>
    <mergeCell ref="E128:H128"/>
    <mergeCell ref="M102:P102"/>
    <mergeCell ref="C68:C69"/>
    <mergeCell ref="D68:D69"/>
    <mergeCell ref="E127:I127"/>
    <mergeCell ref="Q102:T102"/>
    <mergeCell ref="U102:X102"/>
    <mergeCell ref="A127:D127"/>
    <mergeCell ref="C143:C144"/>
    <mergeCell ref="A102:A103"/>
    <mergeCell ref="I143:L143"/>
    <mergeCell ref="M128:P128"/>
    <mergeCell ref="A142:D142"/>
    <mergeCell ref="E142:I142"/>
    <mergeCell ref="E155:H155"/>
    <mergeCell ref="A128:A129"/>
    <mergeCell ref="B128:B129"/>
    <mergeCell ref="Q143:T143"/>
    <mergeCell ref="I128:L128"/>
    <mergeCell ref="Q128:T128"/>
    <mergeCell ref="A143:A144"/>
    <mergeCell ref="B143:B144"/>
    <mergeCell ref="E154:I154"/>
    <mergeCell ref="E167:H167"/>
    <mergeCell ref="D143:D144"/>
    <mergeCell ref="E143:H143"/>
    <mergeCell ref="A166:D166"/>
    <mergeCell ref="E166:I166"/>
    <mergeCell ref="A155:A156"/>
    <mergeCell ref="B155:B156"/>
    <mergeCell ref="C155:C156"/>
    <mergeCell ref="D155:D156"/>
    <mergeCell ref="A154:D154"/>
    <mergeCell ref="I193:L193"/>
    <mergeCell ref="I155:L155"/>
    <mergeCell ref="E191:I191"/>
    <mergeCell ref="A192:D192"/>
    <mergeCell ref="E192:I192"/>
    <mergeCell ref="I211:L211"/>
    <mergeCell ref="A167:A168"/>
    <mergeCell ref="B167:B168"/>
    <mergeCell ref="C167:C168"/>
    <mergeCell ref="D167:D168"/>
    <mergeCell ref="D193:D194"/>
    <mergeCell ref="E193:H193"/>
    <mergeCell ref="E211:H211"/>
    <mergeCell ref="M193:P193"/>
    <mergeCell ref="Q193:T193"/>
    <mergeCell ref="U155:X155"/>
    <mergeCell ref="M167:P167"/>
    <mergeCell ref="I167:L167"/>
    <mergeCell ref="M155:P155"/>
    <mergeCell ref="A191:D191"/>
    <mergeCell ref="A210:D210"/>
    <mergeCell ref="E210:I210"/>
    <mergeCell ref="A211:A212"/>
    <mergeCell ref="B211:B212"/>
    <mergeCell ref="C211:C212"/>
    <mergeCell ref="U67:X67"/>
    <mergeCell ref="Q211:T211"/>
    <mergeCell ref="A193:A194"/>
    <mergeCell ref="B193:B194"/>
    <mergeCell ref="C193:C194"/>
    <mergeCell ref="U31:X31"/>
    <mergeCell ref="N49:T49"/>
    <mergeCell ref="U49:X49"/>
    <mergeCell ref="U193:X193"/>
    <mergeCell ref="U167:X167"/>
    <mergeCell ref="Q155:T155"/>
    <mergeCell ref="Q167:T167"/>
    <mergeCell ref="M143:P143"/>
    <mergeCell ref="U143:X143"/>
    <mergeCell ref="M32:P32"/>
    <mergeCell ref="N101:T101"/>
    <mergeCell ref="U101:X101"/>
    <mergeCell ref="N127:T127"/>
    <mergeCell ref="U127:X127"/>
    <mergeCell ref="D211:D212"/>
    <mergeCell ref="N210:T210"/>
    <mergeCell ref="U210:X210"/>
    <mergeCell ref="M211:P211"/>
    <mergeCell ref="U211:X211"/>
    <mergeCell ref="N192:T192"/>
    <mergeCell ref="U192:X192"/>
    <mergeCell ref="N142:T142"/>
    <mergeCell ref="U142:X142"/>
    <mergeCell ref="U128:X128"/>
    <mergeCell ref="N154:T154"/>
    <mergeCell ref="U154:X154"/>
    <mergeCell ref="N166:T166"/>
    <mergeCell ref="U166:X166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6" manualBreakCount="6">
    <brk id="30" max="255" man="1"/>
    <brk id="66" max="255" man="1"/>
    <brk id="100" max="255" man="1"/>
    <brk id="126" max="255" man="1"/>
    <brk id="141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Karel Bok</cp:lastModifiedBy>
  <cp:lastPrinted>2014-02-01T15:30:53Z</cp:lastPrinted>
  <dcterms:created xsi:type="dcterms:W3CDTF">2007-09-10T11:16:26Z</dcterms:created>
  <dcterms:modified xsi:type="dcterms:W3CDTF">2014-02-09T10:34:00Z</dcterms:modified>
  <cp:category/>
  <cp:version/>
  <cp:contentType/>
  <cp:contentStatus/>
</cp:coreProperties>
</file>